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25" windowHeight="10110"/>
  </bookViews>
  <sheets>
    <sheet name="7" sheetId="1" r:id="rId1"/>
  </sheets>
  <definedNames>
    <definedName name="_xlnm.Print_Area" localSheetId="0">'7'!$A$1:$AA$213</definedName>
  </definedNames>
  <calcPr calcId="145621"/>
</workbook>
</file>

<file path=xl/calcChain.xml><?xml version="1.0" encoding="utf-8"?>
<calcChain xmlns="http://schemas.openxmlformats.org/spreadsheetml/2006/main">
  <c r="W210" i="1" l="1"/>
  <c r="V210" i="1"/>
  <c r="U210" i="1"/>
  <c r="T210" i="1"/>
  <c r="S210" i="1"/>
  <c r="R210" i="1"/>
  <c r="Q210" i="1"/>
  <c r="P210" i="1"/>
  <c r="AA210" i="1" s="1"/>
  <c r="W196" i="1"/>
  <c r="V196" i="1"/>
  <c r="U196" i="1"/>
  <c r="U195" i="1" s="1"/>
  <c r="T196" i="1"/>
  <c r="T195" i="1" s="1"/>
  <c r="S196" i="1"/>
  <c r="R196" i="1"/>
  <c r="Q196" i="1"/>
  <c r="Q195" i="1" s="1"/>
  <c r="P196" i="1"/>
  <c r="P195" i="1" s="1"/>
  <c r="AA195" i="1"/>
  <c r="Z195" i="1"/>
  <c r="W195" i="1"/>
  <c r="V195" i="1"/>
  <c r="S195" i="1"/>
  <c r="R195" i="1"/>
  <c r="M195" i="1"/>
  <c r="L195" i="1"/>
  <c r="K195" i="1"/>
  <c r="J195" i="1"/>
  <c r="I195" i="1"/>
  <c r="H195" i="1"/>
  <c r="G195" i="1"/>
  <c r="F195" i="1"/>
  <c r="E195" i="1"/>
  <c r="D195" i="1"/>
  <c r="C195" i="1"/>
  <c r="AA186" i="1"/>
  <c r="Z186" i="1"/>
  <c r="W186" i="1"/>
  <c r="V186" i="1"/>
  <c r="U186" i="1"/>
  <c r="T186" i="1"/>
  <c r="S186" i="1"/>
  <c r="R186" i="1"/>
  <c r="Q186" i="1"/>
  <c r="P186" i="1"/>
  <c r="M186" i="1"/>
  <c r="L186" i="1"/>
  <c r="K186" i="1"/>
  <c r="J186" i="1"/>
  <c r="I186" i="1"/>
  <c r="H186" i="1"/>
  <c r="G186" i="1"/>
  <c r="F186" i="1"/>
  <c r="E186" i="1"/>
  <c r="D186" i="1"/>
  <c r="C186" i="1"/>
  <c r="AA185" i="1"/>
  <c r="AA184" i="1"/>
  <c r="W178" i="1"/>
  <c r="V178" i="1"/>
  <c r="U178" i="1"/>
  <c r="T178" i="1"/>
  <c r="S178" i="1"/>
  <c r="R178" i="1"/>
  <c r="Q178" i="1"/>
  <c r="P178" i="1"/>
  <c r="AA178" i="1" s="1"/>
  <c r="AA174" i="1"/>
  <c r="Z174" i="1"/>
  <c r="W174" i="1"/>
  <c r="V174" i="1"/>
  <c r="U174" i="1"/>
  <c r="T174" i="1"/>
  <c r="S174" i="1"/>
  <c r="R174" i="1"/>
  <c r="Q174" i="1"/>
  <c r="P174" i="1"/>
  <c r="M174" i="1"/>
  <c r="L174" i="1"/>
  <c r="K174" i="1"/>
  <c r="J174" i="1"/>
  <c r="I174" i="1"/>
  <c r="H174" i="1"/>
  <c r="G174" i="1"/>
  <c r="F174" i="1"/>
  <c r="E174" i="1"/>
  <c r="D174" i="1"/>
  <c r="C174" i="1"/>
  <c r="W166" i="1"/>
  <c r="V166" i="1"/>
  <c r="V165" i="1" s="1"/>
  <c r="U166" i="1"/>
  <c r="T166" i="1"/>
  <c r="S166" i="1"/>
  <c r="R166" i="1"/>
  <c r="R165" i="1" s="1"/>
  <c r="Q166" i="1"/>
  <c r="P166" i="1"/>
  <c r="W165" i="1"/>
  <c r="U165" i="1"/>
  <c r="T165" i="1"/>
  <c r="S165" i="1"/>
  <c r="Q165" i="1"/>
  <c r="P165" i="1"/>
  <c r="AA165" i="1" s="1"/>
  <c r="W156" i="1"/>
  <c r="V156" i="1"/>
  <c r="U156" i="1"/>
  <c r="T156" i="1"/>
  <c r="S156" i="1"/>
  <c r="R156" i="1"/>
  <c r="Q156" i="1"/>
  <c r="P156" i="1"/>
  <c r="AA156" i="1" s="1"/>
  <c r="W149" i="1"/>
  <c r="V149" i="1"/>
  <c r="U149" i="1"/>
  <c r="T149" i="1"/>
  <c r="S149" i="1"/>
  <c r="R149" i="1"/>
  <c r="Q149" i="1"/>
  <c r="P149" i="1"/>
  <c r="AA149" i="1" s="1"/>
  <c r="W140" i="1"/>
  <c r="V140" i="1"/>
  <c r="U140" i="1"/>
  <c r="T140" i="1"/>
  <c r="S140" i="1"/>
  <c r="R140" i="1"/>
  <c r="Q140" i="1"/>
  <c r="P140" i="1"/>
  <c r="AA140" i="1" s="1"/>
  <c r="W133" i="1"/>
  <c r="V133" i="1"/>
  <c r="V132" i="1" s="1"/>
  <c r="U133" i="1"/>
  <c r="T133" i="1"/>
  <c r="S133" i="1"/>
  <c r="R133" i="1"/>
  <c r="R132" i="1" s="1"/>
  <c r="Q133" i="1"/>
  <c r="P133" i="1"/>
  <c r="W132" i="1"/>
  <c r="U132" i="1"/>
  <c r="T132" i="1"/>
  <c r="S132" i="1"/>
  <c r="Q132" i="1"/>
  <c r="P132" i="1"/>
  <c r="AA132" i="1" s="1"/>
  <c r="W125" i="1"/>
  <c r="W124" i="1" s="1"/>
  <c r="V125" i="1"/>
  <c r="U125" i="1"/>
  <c r="T125" i="1"/>
  <c r="S125" i="1"/>
  <c r="S124" i="1" s="1"/>
  <c r="R125" i="1"/>
  <c r="Q125" i="1"/>
  <c r="P125" i="1"/>
  <c r="V124" i="1"/>
  <c r="U124" i="1"/>
  <c r="T124" i="1"/>
  <c r="R124" i="1"/>
  <c r="Q124" i="1"/>
  <c r="P124" i="1"/>
  <c r="AA124" i="1" s="1"/>
  <c r="W117" i="1"/>
  <c r="V117" i="1"/>
  <c r="U117" i="1"/>
  <c r="T117" i="1"/>
  <c r="T116" i="1" s="1"/>
  <c r="S117" i="1"/>
  <c r="R117" i="1"/>
  <c r="Q117" i="1"/>
  <c r="P117" i="1"/>
  <c r="P116" i="1" s="1"/>
  <c r="AA116" i="1" s="1"/>
  <c r="W116" i="1"/>
  <c r="V116" i="1"/>
  <c r="U116" i="1"/>
  <c r="S116" i="1"/>
  <c r="R116" i="1"/>
  <c r="Q116" i="1"/>
  <c r="W109" i="1"/>
  <c r="V109" i="1"/>
  <c r="U109" i="1"/>
  <c r="U108" i="1" s="1"/>
  <c r="T109" i="1"/>
  <c r="T108" i="1" s="1"/>
  <c r="S109" i="1"/>
  <c r="R109" i="1"/>
  <c r="Q109" i="1"/>
  <c r="Q108" i="1" s="1"/>
  <c r="P109" i="1"/>
  <c r="P108" i="1" s="1"/>
  <c r="AA108" i="1"/>
  <c r="Z108" i="1"/>
  <c r="W108" i="1"/>
  <c r="V108" i="1"/>
  <c r="S108" i="1"/>
  <c r="R108" i="1"/>
  <c r="M108" i="1"/>
  <c r="L108" i="1"/>
  <c r="K108" i="1"/>
  <c r="J108" i="1"/>
  <c r="I108" i="1"/>
  <c r="H108" i="1"/>
  <c r="G108" i="1"/>
  <c r="F108" i="1"/>
  <c r="E108" i="1"/>
  <c r="D108" i="1"/>
  <c r="C108" i="1"/>
  <c r="W103" i="1"/>
  <c r="V103" i="1"/>
  <c r="U103" i="1"/>
  <c r="T103" i="1"/>
  <c r="S103" i="1"/>
  <c r="R103" i="1"/>
  <c r="Q103" i="1"/>
  <c r="P103" i="1"/>
  <c r="AA103" i="1" s="1"/>
  <c r="W96" i="1"/>
  <c r="W95" i="1" s="1"/>
  <c r="V96" i="1"/>
  <c r="V95" i="1" s="1"/>
  <c r="U96" i="1"/>
  <c r="T96" i="1"/>
  <c r="S96" i="1"/>
  <c r="S95" i="1" s="1"/>
  <c r="R96" i="1"/>
  <c r="R95" i="1" s="1"/>
  <c r="Q96" i="1"/>
  <c r="P96" i="1"/>
  <c r="AA95" i="1"/>
  <c r="Z95" i="1"/>
  <c r="U95" i="1"/>
  <c r="T95" i="1"/>
  <c r="Q95" i="1"/>
  <c r="P95" i="1"/>
  <c r="M95" i="1"/>
  <c r="L95" i="1"/>
  <c r="K95" i="1"/>
  <c r="J95" i="1"/>
  <c r="I95" i="1"/>
  <c r="H95" i="1"/>
  <c r="G95" i="1"/>
  <c r="F95" i="1"/>
  <c r="E95" i="1"/>
  <c r="D95" i="1"/>
  <c r="C95" i="1"/>
  <c r="W89" i="1"/>
  <c r="W88" i="1" s="1"/>
  <c r="V89" i="1"/>
  <c r="U89" i="1"/>
  <c r="T89" i="1"/>
  <c r="T88" i="1" s="1"/>
  <c r="S89" i="1"/>
  <c r="S88" i="1" s="1"/>
  <c r="R89" i="1"/>
  <c r="Q89" i="1"/>
  <c r="P89" i="1"/>
  <c r="P88" i="1" s="1"/>
  <c r="AA88" i="1" s="1"/>
  <c r="V88" i="1"/>
  <c r="U88" i="1"/>
  <c r="R88" i="1"/>
  <c r="Q88" i="1"/>
  <c r="W80" i="1"/>
  <c r="V80" i="1"/>
  <c r="U80" i="1"/>
  <c r="U79" i="1" s="1"/>
  <c r="T80" i="1"/>
  <c r="T79" i="1" s="1"/>
  <c r="S80" i="1"/>
  <c r="R80" i="1"/>
  <c r="Q80" i="1"/>
  <c r="Q79" i="1" s="1"/>
  <c r="P80" i="1"/>
  <c r="P79" i="1" s="1"/>
  <c r="AA79" i="1" s="1"/>
  <c r="W79" i="1"/>
  <c r="V79" i="1"/>
  <c r="S79" i="1"/>
  <c r="R79" i="1"/>
  <c r="W75" i="1"/>
  <c r="V75" i="1"/>
  <c r="U75" i="1"/>
  <c r="T75" i="1"/>
  <c r="S75" i="1"/>
  <c r="R75" i="1"/>
  <c r="Q75" i="1"/>
  <c r="P75" i="1"/>
  <c r="AA75" i="1" s="1"/>
  <c r="W69" i="1"/>
  <c r="W68" i="1" s="1"/>
  <c r="V69" i="1"/>
  <c r="V68" i="1" s="1"/>
  <c r="U69" i="1"/>
  <c r="T69" i="1"/>
  <c r="S69" i="1"/>
  <c r="S68" i="1" s="1"/>
  <c r="R69" i="1"/>
  <c r="R68" i="1" s="1"/>
  <c r="Q69" i="1"/>
  <c r="P69" i="1"/>
  <c r="U68" i="1"/>
  <c r="T68" i="1"/>
  <c r="Q68" i="1"/>
  <c r="P68" i="1"/>
  <c r="AA68" i="1" s="1"/>
  <c r="W60" i="1"/>
  <c r="W59" i="1" s="1"/>
  <c r="V60" i="1"/>
  <c r="U60" i="1"/>
  <c r="T60" i="1"/>
  <c r="T59" i="1" s="1"/>
  <c r="S60" i="1"/>
  <c r="S59" i="1" s="1"/>
  <c r="R60" i="1"/>
  <c r="Q60" i="1"/>
  <c r="P60" i="1"/>
  <c r="P59" i="1" s="1"/>
  <c r="AA59" i="1" s="1"/>
  <c r="V59" i="1"/>
  <c r="U59" i="1"/>
  <c r="R59" i="1"/>
  <c r="Q59" i="1"/>
  <c r="W44" i="1"/>
  <c r="V44" i="1"/>
  <c r="U44" i="1"/>
  <c r="U43" i="1" s="1"/>
  <c r="T44" i="1"/>
  <c r="S44" i="1"/>
  <c r="R44" i="1"/>
  <c r="Q44" i="1"/>
  <c r="Q43" i="1" s="1"/>
  <c r="P44" i="1"/>
  <c r="AA43" i="1"/>
  <c r="Z43" i="1"/>
  <c r="W43" i="1"/>
  <c r="V43" i="1"/>
  <c r="T43" i="1"/>
  <c r="S43" i="1"/>
  <c r="R43" i="1"/>
  <c r="P43" i="1"/>
  <c r="M43" i="1"/>
  <c r="M6" i="1" s="1"/>
  <c r="L43" i="1"/>
  <c r="K43" i="1"/>
  <c r="J43" i="1"/>
  <c r="I43" i="1"/>
  <c r="I6" i="1" s="1"/>
  <c r="H43" i="1"/>
  <c r="G43" i="1"/>
  <c r="F43" i="1"/>
  <c r="E43" i="1"/>
  <c r="E6" i="1" s="1"/>
  <c r="D43" i="1"/>
  <c r="C43" i="1"/>
  <c r="AA38" i="1"/>
  <c r="Z38" i="1"/>
  <c r="Z6" i="1" s="1"/>
  <c r="W38" i="1"/>
  <c r="V38" i="1"/>
  <c r="U38" i="1"/>
  <c r="T38" i="1"/>
  <c r="S38" i="1"/>
  <c r="R38" i="1"/>
  <c r="Q38" i="1"/>
  <c r="P38" i="1"/>
  <c r="M38" i="1"/>
  <c r="L38" i="1"/>
  <c r="K38" i="1"/>
  <c r="J38" i="1"/>
  <c r="J6" i="1" s="1"/>
  <c r="I38" i="1"/>
  <c r="H38" i="1"/>
  <c r="G38" i="1"/>
  <c r="F38" i="1"/>
  <c r="F6" i="1" s="1"/>
  <c r="E38" i="1"/>
  <c r="D38" i="1"/>
  <c r="C38" i="1"/>
  <c r="AA33" i="1"/>
  <c r="W33" i="1"/>
  <c r="V33" i="1"/>
  <c r="U33" i="1"/>
  <c r="T33" i="1"/>
  <c r="S33" i="1"/>
  <c r="R33" i="1"/>
  <c r="Q33" i="1"/>
  <c r="P33" i="1"/>
  <c r="W27" i="1"/>
  <c r="V27" i="1"/>
  <c r="U27" i="1"/>
  <c r="T27" i="1"/>
  <c r="T26" i="1" s="1"/>
  <c r="S27" i="1"/>
  <c r="R27" i="1"/>
  <c r="Q27" i="1"/>
  <c r="P27" i="1"/>
  <c r="P26" i="1" s="1"/>
  <c r="AA26" i="1" s="1"/>
  <c r="W26" i="1"/>
  <c r="V26" i="1"/>
  <c r="U26" i="1"/>
  <c r="U6" i="1" s="1"/>
  <c r="S26" i="1"/>
  <c r="R26" i="1"/>
  <c r="Q26" i="1"/>
  <c r="W22" i="1"/>
  <c r="V22" i="1"/>
  <c r="U22" i="1"/>
  <c r="T22" i="1"/>
  <c r="S22" i="1"/>
  <c r="R22" i="1"/>
  <c r="Q22" i="1"/>
  <c r="P22" i="1"/>
  <c r="AA22" i="1" s="1"/>
  <c r="W15" i="1"/>
  <c r="V15" i="1"/>
  <c r="V14" i="1" s="1"/>
  <c r="V6" i="1" s="1"/>
  <c r="U15" i="1"/>
  <c r="T15" i="1"/>
  <c r="S15" i="1"/>
  <c r="R15" i="1"/>
  <c r="R14" i="1" s="1"/>
  <c r="R6" i="1" s="1"/>
  <c r="Q15" i="1"/>
  <c r="P15" i="1"/>
  <c r="W14" i="1"/>
  <c r="W6" i="1" s="1"/>
  <c r="U14" i="1"/>
  <c r="T14" i="1"/>
  <c r="S14" i="1"/>
  <c r="Q14" i="1"/>
  <c r="P14" i="1"/>
  <c r="AA14" i="1" s="1"/>
  <c r="W7" i="1"/>
  <c r="V7" i="1"/>
  <c r="U7" i="1"/>
  <c r="T7" i="1"/>
  <c r="T6" i="1" s="1"/>
  <c r="S7" i="1"/>
  <c r="R7" i="1"/>
  <c r="Q7" i="1"/>
  <c r="P7" i="1"/>
  <c r="AA7" i="1" s="1"/>
  <c r="L6" i="1"/>
  <c r="K6" i="1"/>
  <c r="H6" i="1"/>
  <c r="G6" i="1"/>
  <c r="D6" i="1"/>
  <c r="C6" i="1"/>
  <c r="S6" i="1" l="1"/>
  <c r="Q6" i="1"/>
  <c r="AA6" i="1" s="1"/>
  <c r="P6" i="1"/>
</calcChain>
</file>

<file path=xl/sharedStrings.xml><?xml version="1.0" encoding="utf-8"?>
<sst xmlns="http://schemas.openxmlformats.org/spreadsheetml/2006/main" count="345" uniqueCount="320">
  <si>
    <t>单位：万元</t>
  </si>
  <si>
    <t>科目编码</t>
  </si>
  <si>
    <t>决算数</t>
  </si>
  <si>
    <t>上级补助收入</t>
  </si>
  <si>
    <t>下级上解收入</t>
  </si>
  <si>
    <t>待偿债置换专项债券上年结余</t>
  </si>
  <si>
    <t>上年结余</t>
  </si>
  <si>
    <t>调入资金</t>
  </si>
  <si>
    <t>其中:调入专项收入</t>
  </si>
  <si>
    <t>债务收入</t>
  </si>
  <si>
    <t>债务转贷收入</t>
  </si>
  <si>
    <t>省补助计划单列市收入</t>
  </si>
  <si>
    <t>计划单列市上解省收入</t>
  </si>
  <si>
    <t>上解上级支出</t>
  </si>
  <si>
    <t>调出资金</t>
  </si>
  <si>
    <t>债务还本支出</t>
  </si>
  <si>
    <t>债务转贷支出</t>
  </si>
  <si>
    <t>省补助计划单列市支出</t>
  </si>
  <si>
    <t>待偿债置换专项债券结余</t>
  </si>
  <si>
    <t>年终结余</t>
  </si>
  <si>
    <t>政府性基金收入</t>
  </si>
  <si>
    <t>政府性基金支出</t>
  </si>
  <si>
    <t>政府性基金</t>
  </si>
  <si>
    <t>核电站乏燃料处理处置基金收入</t>
  </si>
  <si>
    <t>核电站乏燃料处理处置基金支出</t>
  </si>
  <si>
    <t>核电站乏燃料处理处置基金</t>
  </si>
  <si>
    <t xml:space="preserve">  乏燃料运输</t>
  </si>
  <si>
    <t xml:space="preserve">  乏燃料离堆贮存</t>
  </si>
  <si>
    <t xml:space="preserve">  乏燃料后处理</t>
  </si>
  <si>
    <t xml:space="preserve">  高放废物的处理处置</t>
  </si>
  <si>
    <t xml:space="preserve">  乏燃料后处理厂的建设、运行、改造和退役</t>
  </si>
  <si>
    <t xml:space="preserve">  其他乏燃料处理处置基金支出</t>
  </si>
  <si>
    <t>国家电影事业发展专项资金收入</t>
  </si>
  <si>
    <t>国家电影事业发展专项资金相关支出</t>
  </si>
  <si>
    <t>国家电影事业发展专项资金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</si>
  <si>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</si>
  <si>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</si>
  <si>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</si>
  <si>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</si>
  <si>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</si>
  <si>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</si>
  <si>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</si>
  <si>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大中型水库移民后期扶持基金收入</t>
  </si>
  <si>
    <t>大中型水库移民后期扶持基金支出</t>
  </si>
  <si>
    <t>大中型水库移民后期扶持基金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</si>
  <si>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</si>
  <si>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</si>
  <si>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</si>
  <si>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小型水库移民扶助基金收入</t>
  </si>
  <si>
    <t>小型水库移民扶助基金相关支出</t>
  </si>
  <si>
    <t>小型水库移民扶助基金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</si>
  <si>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</si>
  <si>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</si>
  <si>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</si>
  <si>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</si>
  <si>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</si>
  <si>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</si>
  <si>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</t>
  </si>
  <si>
    <t>可再生能源电价附加收入安排的支出</t>
  </si>
  <si>
    <t>可再生能源电价附加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</si>
  <si>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</si>
  <si>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</si>
  <si>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</si>
  <si>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</si>
  <si>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废弃电器电子产品处理基金收入</t>
  </si>
  <si>
    <t>废弃电器电子产品处理基金支出</t>
  </si>
  <si>
    <t>废弃电器电子产品处理基金</t>
  </si>
  <si>
    <t xml:space="preserve">  国家税务局征收的废弃电器电子产品处理基金收入</t>
  </si>
  <si>
    <t xml:space="preserve">  回收处理费用补贴</t>
  </si>
  <si>
    <t xml:space="preserve">  国家税务局征收的废弃电器电子产品处理基金</t>
  </si>
  <si>
    <t xml:space="preserve">  海关征收的废弃电器电子产品处理基金收入</t>
  </si>
  <si>
    <t xml:space="preserve">  信息系统建设</t>
  </si>
  <si>
    <t xml:space="preserve">  海关征收的废弃电器电子产品处理基金</t>
  </si>
  <si>
    <t xml:space="preserve">  基金征管经费</t>
  </si>
  <si>
    <t xml:space="preserve">  其他废弃电器电子产品处理基金支出</t>
  </si>
  <si>
    <t>国有土地使用权出让收入</t>
  </si>
  <si>
    <t>国有土地使用权出让相关支出</t>
  </si>
  <si>
    <t>国有土地使用权出让</t>
  </si>
  <si>
    <t xml:space="preserve">  土地出让价款收入</t>
  </si>
  <si>
    <t xml:space="preserve">  国有土地使用权出让收入及对应专项债务收入安排的支出</t>
  </si>
  <si>
    <t xml:space="preserve">  土地出让价款</t>
  </si>
  <si>
    <t xml:space="preserve">  补缴的土地价款</t>
  </si>
  <si>
    <t xml:space="preserve">    征地和拆迁补偿支出</t>
  </si>
  <si>
    <t xml:space="preserve">  划拨土地收入</t>
  </si>
  <si>
    <t xml:space="preserve">    土地开发支出</t>
  </si>
  <si>
    <t xml:space="preserve">  划拨土地</t>
  </si>
  <si>
    <t xml:space="preserve">  缴纳新增建设用地土地有偿使用费</t>
  </si>
  <si>
    <t xml:space="preserve">    城市建设支出</t>
  </si>
  <si>
    <t xml:space="preserve">  其他土地出让收入</t>
  </si>
  <si>
    <t xml:space="preserve">    农村基础设施建设支出</t>
  </si>
  <si>
    <t xml:space="preserve">  其他土地出让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</si>
  <si>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</si>
  <si>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</si>
  <si>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</si>
  <si>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</si>
  <si>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</si>
  <si>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</si>
  <si>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保障性住房租金补贴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</si>
  <si>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</si>
  <si>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</si>
  <si>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</si>
  <si>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城市公用事业附加收入</t>
  </si>
  <si>
    <t>城市公用事业附加相关支出</t>
  </si>
  <si>
    <t>城市公用事业附加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</si>
  <si>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</si>
  <si>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</si>
  <si>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</si>
  <si>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</si>
  <si>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</si>
  <si>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</si>
  <si>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</si>
  <si>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</si>
  <si>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国有土地收益基金收入</t>
  </si>
  <si>
    <t>国有土地收益基金相关支出</t>
  </si>
  <si>
    <t>国有土地收益基金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</si>
  <si>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</si>
  <si>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</si>
  <si>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</si>
  <si>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</si>
  <si>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农业土地开发资金收入</t>
  </si>
  <si>
    <t>农业土地开发资金相关支出</t>
  </si>
  <si>
    <t>农业土地开发资金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</si>
  <si>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</si>
  <si>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</si>
  <si>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</si>
  <si>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城市基础设施配套费收入</t>
  </si>
  <si>
    <t>城市基础设施配套费相关支出</t>
  </si>
  <si>
    <t>城市基础设施配套费</t>
  </si>
  <si>
    <t xml:space="preserve">  城市基础设施配套费及对应专项债务收入安排的支出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</si>
  <si>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</si>
  <si>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</si>
  <si>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</si>
  <si>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污水处理费收入</t>
  </si>
  <si>
    <t>污水处理费相关支出</t>
  </si>
  <si>
    <t>污水处理费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</si>
  <si>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</si>
  <si>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</si>
  <si>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</si>
  <si>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</si>
  <si>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污水处理费债务付息支出</t>
  </si>
  <si>
    <t xml:space="preserve">  污水处理费债务发行费用支出</t>
  </si>
  <si>
    <t>大中型水库库区基金收入</t>
  </si>
  <si>
    <t>大中型水库库区基金相关支出</t>
  </si>
  <si>
    <t>大中型水库库区基金</t>
  </si>
  <si>
    <t xml:space="preserve">  中央大中型水库库区基金收入</t>
  </si>
  <si>
    <t xml:space="preserve">  大中型水库库区基金及对应专项债务收入安排的支出</t>
  </si>
  <si>
    <t xml:space="preserve">  中央大中型水库库区基金</t>
  </si>
  <si>
    <t xml:space="preserve">  地方大中型水库库区基金收入</t>
  </si>
  <si>
    <t xml:space="preserve">  地方大中型水库库区基金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</si>
  <si>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</si>
  <si>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</si>
  <si>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</si>
  <si>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</si>
  <si>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</si>
  <si>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三峡水库库区基金收入</t>
  </si>
  <si>
    <t>三峡水库库区基金支出</t>
  </si>
  <si>
    <t>三峡水库库区基金</t>
  </si>
  <si>
    <t xml:space="preserve">  解决移民遗留问题</t>
  </si>
  <si>
    <t xml:space="preserve">  库区维护和管理</t>
  </si>
  <si>
    <t xml:space="preserve">  其他三峡水库库区基金支出</t>
  </si>
  <si>
    <t xml:space="preserve">    南水北调工程建设</t>
  </si>
  <si>
    <t>国家重大水利工程建设基金收入</t>
  </si>
  <si>
    <t>国家重大水利工程建设相关支出</t>
  </si>
  <si>
    <t>国家重大水利工程建设基金</t>
  </si>
  <si>
    <t xml:space="preserve">  南水北调工程建设资金</t>
  </si>
  <si>
    <t xml:space="preserve">  国家重大水利工程建设基金及对应专项债务收入安排的支出</t>
  </si>
  <si>
    <t xml:space="preserve">  三峡工程后续工作资金</t>
  </si>
  <si>
    <t xml:space="preserve">  省级重大水利工程建设资金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</si>
  <si>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</si>
  <si>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</si>
  <si>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</si>
  <si>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</si>
  <si>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</si>
  <si>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海南省高等级公路车辆通行附加费收入</t>
  </si>
  <si>
    <t>海南省高等级公路车辆通行附加费相关支出</t>
  </si>
  <si>
    <t>海南省高等级公路车辆通行附加费</t>
  </si>
  <si>
    <t xml:space="preserve">  海南省高等级公路车辆通行附加费及对应专项债务收入安排的支出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</si>
  <si>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</si>
  <si>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</si>
  <si>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</si>
  <si>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</si>
  <si>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</si>
  <si>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</si>
  <si>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</t>
  </si>
  <si>
    <t>车辆通行费相关支出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</si>
  <si>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</si>
  <si>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</si>
  <si>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</si>
  <si>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</si>
  <si>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</si>
  <si>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</si>
  <si>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港口建设费收入</t>
  </si>
  <si>
    <t>港口建设费相关支出</t>
  </si>
  <si>
    <t>港口建设费</t>
  </si>
  <si>
    <t xml:space="preserve">  港口建设费及对应专项债务收入安排的支出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</si>
  <si>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</si>
  <si>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</si>
  <si>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</si>
  <si>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</si>
  <si>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</si>
  <si>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</si>
  <si>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铁路建设基金收入</t>
  </si>
  <si>
    <t>铁路建设基金支出</t>
  </si>
  <si>
    <t>铁路建设基金</t>
  </si>
  <si>
    <t xml:space="preserve">  铁路建设投资</t>
  </si>
  <si>
    <t xml:space="preserve">  购置铁路机车车辆</t>
  </si>
  <si>
    <t xml:space="preserve">  铁路还贷</t>
  </si>
  <si>
    <t xml:space="preserve">  建设项目铺底资金</t>
  </si>
  <si>
    <t xml:space="preserve">  勘测设计</t>
  </si>
  <si>
    <t xml:space="preserve">  注册资本金</t>
  </si>
  <si>
    <t xml:space="preserve">  周转资金</t>
  </si>
  <si>
    <t xml:space="preserve">  其他铁路建设基金支出</t>
  </si>
  <si>
    <t>船舶油污损害赔偿基金收入</t>
  </si>
  <si>
    <t>船舶油污损害赔偿基金支出</t>
  </si>
  <si>
    <t>船舶油污损害赔偿基金</t>
  </si>
  <si>
    <t xml:space="preserve">  应急处置费用</t>
  </si>
  <si>
    <t xml:space="preserve">  控制清除污染</t>
  </si>
  <si>
    <t xml:space="preserve">  损失补偿</t>
  </si>
  <si>
    <t xml:space="preserve">  生态恢复</t>
  </si>
  <si>
    <t xml:space="preserve">  监视监测</t>
  </si>
  <si>
    <t xml:space="preserve">  其他船舶油污损害赔偿基金支出</t>
  </si>
  <si>
    <t>　　　　　　</t>
  </si>
  <si>
    <t>民航发展基金收入</t>
  </si>
  <si>
    <t>民航发展基金支出</t>
  </si>
  <si>
    <t>民航发展基金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</si>
  <si>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</si>
  <si>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</si>
  <si>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</si>
  <si>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</si>
  <si>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</si>
  <si>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</si>
  <si>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</si>
  <si>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</si>
  <si>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新型墙体材料专项基金收入</t>
  </si>
  <si>
    <t>新型墙体材料专项基金相关支出</t>
  </si>
  <si>
    <t>新型墙体材料专项基金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</si>
  <si>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</si>
  <si>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</si>
  <si>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</si>
  <si>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</si>
  <si>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</si>
  <si>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</si>
  <si>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</si>
  <si>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</si>
  <si>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农网还贷资金收入</t>
  </si>
  <si>
    <t>农网还贷资金支出</t>
  </si>
  <si>
    <t>农网还贷资金</t>
  </si>
  <si>
    <t xml:space="preserve">  中央农网还贷资金收入</t>
  </si>
  <si>
    <t xml:space="preserve">  中央农网还贷资金支出</t>
  </si>
  <si>
    <t xml:space="preserve">  中央农网还贷资金</t>
  </si>
  <si>
    <t xml:space="preserve">  地方农网还贷资金收入</t>
  </si>
  <si>
    <t xml:space="preserve">  地方农网还贷资金支出</t>
  </si>
  <si>
    <t xml:space="preserve">  地方农网还贷资金</t>
  </si>
  <si>
    <t xml:space="preserve">  其他农网还贷资金支出</t>
  </si>
  <si>
    <t>旅游发展基金收入</t>
  </si>
  <si>
    <t>旅游发展基金支出</t>
  </si>
  <si>
    <t>旅游发展基金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</si>
  <si>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</si>
  <si>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</si>
  <si>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</si>
  <si>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</si>
  <si>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</si>
  <si>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中央特别国债经营基金收入</t>
  </si>
  <si>
    <t>中央特别国债经营基金支出</t>
  </si>
  <si>
    <t>中央特别国债经营基金</t>
  </si>
  <si>
    <t>中央特别国债经营基金财务收入</t>
  </si>
  <si>
    <t>中央特别国债经营基金财务支出</t>
  </si>
  <si>
    <t>中央特别国债经营基金财务</t>
  </si>
  <si>
    <t>彩票发行机构和彩票销售机构的业务费用</t>
  </si>
  <si>
    <t>彩票发行销售机构业务费安排的支出</t>
  </si>
  <si>
    <t xml:space="preserve">  福利彩票发行机构的业务费用</t>
  </si>
  <si>
    <t xml:space="preserve">  福利彩票发行机构的业务费支出</t>
  </si>
  <si>
    <t xml:space="preserve">  体育彩票发行机构的业务费用</t>
  </si>
  <si>
    <t xml:space="preserve">  体育彩票发行机构的业务费支出</t>
  </si>
  <si>
    <t xml:space="preserve">  福利彩票销售机构的业务费用</t>
  </si>
  <si>
    <t xml:space="preserve">  福利彩票销售机构的业务费支出</t>
  </si>
  <si>
    <t xml:space="preserve">  体育彩票销售机构的业务费用</t>
  </si>
  <si>
    <t xml:space="preserve">  体育彩票销售机构的业务费支出</t>
  </si>
  <si>
    <t xml:space="preserve">  彩票兑奖周转金</t>
  </si>
  <si>
    <t xml:space="preserve">  彩票兑奖周转金支出</t>
  </si>
  <si>
    <t xml:space="preserve">  彩票发行销售风险基金</t>
  </si>
  <si>
    <t xml:space="preserve">  彩票发行销售风险基金支出</t>
  </si>
  <si>
    <t xml:space="preserve">  彩票市场调控资金收入</t>
  </si>
  <si>
    <t xml:space="preserve">  彩票市场调控资金支出</t>
  </si>
  <si>
    <t xml:space="preserve">  彩票市场调控资金</t>
  </si>
  <si>
    <t xml:space="preserve">  其他彩票发行销售机构业务费安排的支出</t>
  </si>
  <si>
    <t>彩票公益金收入</t>
  </si>
  <si>
    <t>彩票公益金相关支出</t>
  </si>
  <si>
    <t>彩票公益金</t>
  </si>
  <si>
    <t xml:space="preserve">  福利彩票公益金收入</t>
  </si>
  <si>
    <t xml:space="preserve">  彩票公益金及对应专项债务收入安排的支出</t>
  </si>
  <si>
    <t xml:space="preserve">  福利彩票公益金</t>
  </si>
  <si>
    <t xml:space="preserve">  体育彩票公益金收入</t>
  </si>
  <si>
    <t xml:space="preserve">    用于补充全国社会保障基金的彩票公益金支出</t>
  </si>
  <si>
    <t xml:space="preserve">  体育彩票公益金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</si>
  <si>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</si>
  <si>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</si>
  <si>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</si>
  <si>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</si>
  <si>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</si>
  <si>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</si>
  <si>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</si>
  <si>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</si>
  <si>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</si>
  <si>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</si>
  <si>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</si>
  <si>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</si>
  <si>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其他政府性基金收入</t>
  </si>
  <si>
    <t>其他政府性基金相关支出</t>
  </si>
  <si>
    <t>其他政府性基金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</si>
  <si>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</si>
  <si>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</si>
  <si>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</si>
  <si>
    <t>2017年度西塞山区政府性基金收支及结余情况录入表</t>
  </si>
  <si>
    <t>收入项目</t>
  </si>
  <si>
    <t>支出项目</t>
  </si>
  <si>
    <t>补助下级支出</t>
  </si>
  <si>
    <t>计划单列市上解省支出</t>
  </si>
  <si>
    <t>结余项目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</si>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</sst>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mediumGray">
        <fgColor indexed="9"/>
        <bgColor indexed="75"/>
      </patternFill>
    </fill>
    <fill>
      <patternFill patternType="solid">
        <fgColor indexed="2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2" xfId="0" applyNumberFormat="1" applyFont="1" applyFill="1" applyBorder="1" applyAlignment="1" applyProtection="1">
      <alignment horizontal="left" vertical="center"/>
    </xf>
    <xf numFmtId="3" fontId="3" fillId="3" borderId="2" xfId="0" applyNumberFormat="1" applyFont="1" applyFill="1" applyBorder="1" applyAlignment="1" applyProtection="1">
      <alignment horizontal="right" vertical="center"/>
    </xf>
    <xf numFmtId="3" fontId="3" fillId="3" borderId="2" xfId="0" applyNumberFormat="1" applyFont="1" applyFill="1" applyBorder="1" applyAlignment="1" applyProtection="1">
      <alignment horizontal="right" vertical="center" wrapText="1"/>
    </xf>
    <xf numFmtId="0" fontId="4" fillId="2" borderId="2" xfId="0" applyNumberFormat="1" applyFont="1" applyFill="1" applyBorder="1" applyAlignment="1" applyProtection="1">
      <alignment horizontal="left" vertical="center"/>
    </xf>
    <xf numFmtId="3" fontId="3" fillId="4" borderId="2" xfId="0" applyNumberFormat="1" applyFont="1" applyFill="1" applyBorder="1" applyAlignment="1" applyProtection="1">
      <alignment horizontal="right" vertical="center"/>
    </xf>
    <xf numFmtId="3" fontId="3" fillId="5" borderId="2" xfId="0" applyNumberFormat="1" applyFont="1" applyFill="1" applyBorder="1" applyAlignment="1" applyProtection="1">
      <alignment horizontal="right" vertical="center"/>
    </xf>
    <xf numFmtId="3" fontId="3" fillId="4" borderId="2" xfId="0" applyNumberFormat="1" applyFont="1" applyFill="1" applyBorder="1" applyAlignment="1" applyProtection="1">
      <alignment horizontal="right" vertical="center" wrapText="1"/>
    </xf>
    <xf numFmtId="3" fontId="3" fillId="5" borderId="2" xfId="0" applyNumberFormat="1" applyFont="1" applyFill="1" applyBorder="1" applyAlignment="1" applyProtection="1">
      <alignment horizontal="right" vertical="center" wrapText="1"/>
    </xf>
    <xf numFmtId="0" fontId="3" fillId="2" borderId="2" xfId="0" applyNumberFormat="1" applyFont="1" applyFill="1" applyBorder="1" applyAlignment="1" applyProtection="1">
      <alignment horizontal="right" vertical="center"/>
    </xf>
    <xf numFmtId="0" fontId="5" fillId="0" borderId="0" xfId="0" applyFont="1"/>
    <xf numFmtId="0" fontId="5" fillId="2" borderId="0" xfId="0" applyFont="1" applyFill="1" applyAlignment="1">
      <alignment wrapText="1"/>
    </xf>
    <xf numFmtId="0" fontId="4" fillId="2" borderId="2" xfId="0" applyNumberFormat="1" applyFont="1" applyFill="1" applyBorder="1" applyAlignment="1" applyProtection="1">
      <alignment horizontal="center" vertical="center"/>
    </xf>
    <xf numFmtId="3" fontId="3" fillId="6" borderId="2" xfId="0" applyNumberFormat="1" applyFont="1" applyFill="1" applyBorder="1" applyAlignment="1" applyProtection="1">
      <alignment horizontal="right" vertical="center"/>
    </xf>
    <xf numFmtId="0" fontId="5" fillId="2" borderId="2" xfId="0" applyNumberFormat="1" applyFont="1" applyFill="1" applyBorder="1" applyAlignment="1" applyProtection="1"/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14"/>
  <sheetViews>
    <sheetView showGridLines="0" showZeros="0" tabSelected="1" zoomScale="66" zoomScaleNormal="66" workbookViewId="0">
      <selection sqref="A1:AA213"/>
    </sheetView>
  </sheetViews>
  <sheetFormatPr defaultColWidth="9.125" defaultRowHeight="14.25" x14ac:dyDescent="0.15"/>
  <cols>
    <col min="1" max="1" width="10.125" style="10" customWidth="1"/>
    <col min="2" max="2" width="29.75" style="10" customWidth="1"/>
    <col min="3" max="13" width="6.875" style="10" customWidth="1"/>
    <col min="14" max="14" width="10" style="10" customWidth="1"/>
    <col min="15" max="15" width="49.875" style="10" customWidth="1"/>
    <col min="16" max="23" width="7.5" style="10" customWidth="1"/>
    <col min="24" max="24" width="10" style="10" customWidth="1"/>
    <col min="25" max="25" width="25.25" style="10" customWidth="1"/>
    <col min="26" max="27" width="9" style="10" customWidth="1"/>
    <col min="257" max="257" width="10.125" customWidth="1"/>
    <col min="258" max="258" width="39.875" customWidth="1"/>
    <col min="259" max="261" width="12.125" customWidth="1"/>
    <col min="262" max="262" width="13" customWidth="1"/>
    <col min="263" max="269" width="12.125" customWidth="1"/>
    <col min="270" max="270" width="10" customWidth="1"/>
    <col min="271" max="271" width="56.25" customWidth="1"/>
    <col min="272" max="279" width="12.125" customWidth="1"/>
    <col min="280" max="280" width="10" customWidth="1"/>
    <col min="281" max="281" width="36.125" customWidth="1"/>
    <col min="282" max="283" width="12.125" customWidth="1"/>
    <col min="513" max="513" width="10.125" customWidth="1"/>
    <col min="514" max="514" width="39.875" customWidth="1"/>
    <col min="515" max="517" width="12.125" customWidth="1"/>
    <col min="518" max="518" width="13" customWidth="1"/>
    <col min="519" max="525" width="12.125" customWidth="1"/>
    <col min="526" max="526" width="10" customWidth="1"/>
    <col min="527" max="527" width="56.25" customWidth="1"/>
    <col min="528" max="535" width="12.125" customWidth="1"/>
    <col min="536" max="536" width="10" customWidth="1"/>
    <col min="537" max="537" width="36.125" customWidth="1"/>
    <col min="538" max="539" width="12.125" customWidth="1"/>
    <col min="769" max="769" width="10.125" customWidth="1"/>
    <col min="770" max="770" width="39.875" customWidth="1"/>
    <col min="771" max="773" width="12.125" customWidth="1"/>
    <col min="774" max="774" width="13" customWidth="1"/>
    <col min="775" max="781" width="12.125" customWidth="1"/>
    <col min="782" max="782" width="10" customWidth="1"/>
    <col min="783" max="783" width="56.25" customWidth="1"/>
    <col min="784" max="791" width="12.125" customWidth="1"/>
    <col min="792" max="792" width="10" customWidth="1"/>
    <col min="793" max="793" width="36.125" customWidth="1"/>
    <col min="794" max="795" width="12.125" customWidth="1"/>
    <col min="1025" max="1025" width="10.125" customWidth="1"/>
    <col min="1026" max="1026" width="39.875" customWidth="1"/>
    <col min="1027" max="1029" width="12.125" customWidth="1"/>
    <col min="1030" max="1030" width="13" customWidth="1"/>
    <col min="1031" max="1037" width="12.125" customWidth="1"/>
    <col min="1038" max="1038" width="10" customWidth="1"/>
    <col min="1039" max="1039" width="56.25" customWidth="1"/>
    <col min="1040" max="1047" width="12.125" customWidth="1"/>
    <col min="1048" max="1048" width="10" customWidth="1"/>
    <col min="1049" max="1049" width="36.125" customWidth="1"/>
    <col min="1050" max="1051" width="12.125" customWidth="1"/>
    <col min="1281" max="1281" width="10.125" customWidth="1"/>
    <col min="1282" max="1282" width="39.875" customWidth="1"/>
    <col min="1283" max="1285" width="12.125" customWidth="1"/>
    <col min="1286" max="1286" width="13" customWidth="1"/>
    <col min="1287" max="1293" width="12.125" customWidth="1"/>
    <col min="1294" max="1294" width="10" customWidth="1"/>
    <col min="1295" max="1295" width="56.25" customWidth="1"/>
    <col min="1296" max="1303" width="12.125" customWidth="1"/>
    <col min="1304" max="1304" width="10" customWidth="1"/>
    <col min="1305" max="1305" width="36.125" customWidth="1"/>
    <col min="1306" max="1307" width="12.125" customWidth="1"/>
    <col min="1537" max="1537" width="10.125" customWidth="1"/>
    <col min="1538" max="1538" width="39.875" customWidth="1"/>
    <col min="1539" max="1541" width="12.125" customWidth="1"/>
    <col min="1542" max="1542" width="13" customWidth="1"/>
    <col min="1543" max="1549" width="12.125" customWidth="1"/>
    <col min="1550" max="1550" width="10" customWidth="1"/>
    <col min="1551" max="1551" width="56.25" customWidth="1"/>
    <col min="1552" max="1559" width="12.125" customWidth="1"/>
    <col min="1560" max="1560" width="10" customWidth="1"/>
    <col min="1561" max="1561" width="36.125" customWidth="1"/>
    <col min="1562" max="1563" width="12.125" customWidth="1"/>
    <col min="1793" max="1793" width="10.125" customWidth="1"/>
    <col min="1794" max="1794" width="39.875" customWidth="1"/>
    <col min="1795" max="1797" width="12.125" customWidth="1"/>
    <col min="1798" max="1798" width="13" customWidth="1"/>
    <col min="1799" max="1805" width="12.125" customWidth="1"/>
    <col min="1806" max="1806" width="10" customWidth="1"/>
    <col min="1807" max="1807" width="56.25" customWidth="1"/>
    <col min="1808" max="1815" width="12.125" customWidth="1"/>
    <col min="1816" max="1816" width="10" customWidth="1"/>
    <col min="1817" max="1817" width="36.125" customWidth="1"/>
    <col min="1818" max="1819" width="12.125" customWidth="1"/>
    <col min="2049" max="2049" width="10.125" customWidth="1"/>
    <col min="2050" max="2050" width="39.875" customWidth="1"/>
    <col min="2051" max="2053" width="12.125" customWidth="1"/>
    <col min="2054" max="2054" width="13" customWidth="1"/>
    <col min="2055" max="2061" width="12.125" customWidth="1"/>
    <col min="2062" max="2062" width="10" customWidth="1"/>
    <col min="2063" max="2063" width="56.25" customWidth="1"/>
    <col min="2064" max="2071" width="12.125" customWidth="1"/>
    <col min="2072" max="2072" width="10" customWidth="1"/>
    <col min="2073" max="2073" width="36.125" customWidth="1"/>
    <col min="2074" max="2075" width="12.125" customWidth="1"/>
    <col min="2305" max="2305" width="10.125" customWidth="1"/>
    <col min="2306" max="2306" width="39.875" customWidth="1"/>
    <col min="2307" max="2309" width="12.125" customWidth="1"/>
    <col min="2310" max="2310" width="13" customWidth="1"/>
    <col min="2311" max="2317" width="12.125" customWidth="1"/>
    <col min="2318" max="2318" width="10" customWidth="1"/>
    <col min="2319" max="2319" width="56.25" customWidth="1"/>
    <col min="2320" max="2327" width="12.125" customWidth="1"/>
    <col min="2328" max="2328" width="10" customWidth="1"/>
    <col min="2329" max="2329" width="36.125" customWidth="1"/>
    <col min="2330" max="2331" width="12.125" customWidth="1"/>
    <col min="2561" max="2561" width="10.125" customWidth="1"/>
    <col min="2562" max="2562" width="39.875" customWidth="1"/>
    <col min="2563" max="2565" width="12.125" customWidth="1"/>
    <col min="2566" max="2566" width="13" customWidth="1"/>
    <col min="2567" max="2573" width="12.125" customWidth="1"/>
    <col min="2574" max="2574" width="10" customWidth="1"/>
    <col min="2575" max="2575" width="56.25" customWidth="1"/>
    <col min="2576" max="2583" width="12.125" customWidth="1"/>
    <col min="2584" max="2584" width="10" customWidth="1"/>
    <col min="2585" max="2585" width="36.125" customWidth="1"/>
    <col min="2586" max="2587" width="12.125" customWidth="1"/>
    <col min="2817" max="2817" width="10.125" customWidth="1"/>
    <col min="2818" max="2818" width="39.875" customWidth="1"/>
    <col min="2819" max="2821" width="12.125" customWidth="1"/>
    <col min="2822" max="2822" width="13" customWidth="1"/>
    <col min="2823" max="2829" width="12.125" customWidth="1"/>
    <col min="2830" max="2830" width="10" customWidth="1"/>
    <col min="2831" max="2831" width="56.25" customWidth="1"/>
    <col min="2832" max="2839" width="12.125" customWidth="1"/>
    <col min="2840" max="2840" width="10" customWidth="1"/>
    <col min="2841" max="2841" width="36.125" customWidth="1"/>
    <col min="2842" max="2843" width="12.125" customWidth="1"/>
    <col min="3073" max="3073" width="10.125" customWidth="1"/>
    <col min="3074" max="3074" width="39.875" customWidth="1"/>
    <col min="3075" max="3077" width="12.125" customWidth="1"/>
    <col min="3078" max="3078" width="13" customWidth="1"/>
    <col min="3079" max="3085" width="12.125" customWidth="1"/>
    <col min="3086" max="3086" width="10" customWidth="1"/>
    <col min="3087" max="3087" width="56.25" customWidth="1"/>
    <col min="3088" max="3095" width="12.125" customWidth="1"/>
    <col min="3096" max="3096" width="10" customWidth="1"/>
    <col min="3097" max="3097" width="36.125" customWidth="1"/>
    <col min="3098" max="3099" width="12.125" customWidth="1"/>
    <col min="3329" max="3329" width="10.125" customWidth="1"/>
    <col min="3330" max="3330" width="39.875" customWidth="1"/>
    <col min="3331" max="3333" width="12.125" customWidth="1"/>
    <col min="3334" max="3334" width="13" customWidth="1"/>
    <col min="3335" max="3341" width="12.125" customWidth="1"/>
    <col min="3342" max="3342" width="10" customWidth="1"/>
    <col min="3343" max="3343" width="56.25" customWidth="1"/>
    <col min="3344" max="3351" width="12.125" customWidth="1"/>
    <col min="3352" max="3352" width="10" customWidth="1"/>
    <col min="3353" max="3353" width="36.125" customWidth="1"/>
    <col min="3354" max="3355" width="12.125" customWidth="1"/>
    <col min="3585" max="3585" width="10.125" customWidth="1"/>
    <col min="3586" max="3586" width="39.875" customWidth="1"/>
    <col min="3587" max="3589" width="12.125" customWidth="1"/>
    <col min="3590" max="3590" width="13" customWidth="1"/>
    <col min="3591" max="3597" width="12.125" customWidth="1"/>
    <col min="3598" max="3598" width="10" customWidth="1"/>
    <col min="3599" max="3599" width="56.25" customWidth="1"/>
    <col min="3600" max="3607" width="12.125" customWidth="1"/>
    <col min="3608" max="3608" width="10" customWidth="1"/>
    <col min="3609" max="3609" width="36.125" customWidth="1"/>
    <col min="3610" max="3611" width="12.125" customWidth="1"/>
    <col min="3841" max="3841" width="10.125" customWidth="1"/>
    <col min="3842" max="3842" width="39.875" customWidth="1"/>
    <col min="3843" max="3845" width="12.125" customWidth="1"/>
    <col min="3846" max="3846" width="13" customWidth="1"/>
    <col min="3847" max="3853" width="12.125" customWidth="1"/>
    <col min="3854" max="3854" width="10" customWidth="1"/>
    <col min="3855" max="3855" width="56.25" customWidth="1"/>
    <col min="3856" max="3863" width="12.125" customWidth="1"/>
    <col min="3864" max="3864" width="10" customWidth="1"/>
    <col min="3865" max="3865" width="36.125" customWidth="1"/>
    <col min="3866" max="3867" width="12.125" customWidth="1"/>
    <col min="4097" max="4097" width="10.125" customWidth="1"/>
    <col min="4098" max="4098" width="39.875" customWidth="1"/>
    <col min="4099" max="4101" width="12.125" customWidth="1"/>
    <col min="4102" max="4102" width="13" customWidth="1"/>
    <col min="4103" max="4109" width="12.125" customWidth="1"/>
    <col min="4110" max="4110" width="10" customWidth="1"/>
    <col min="4111" max="4111" width="56.25" customWidth="1"/>
    <col min="4112" max="4119" width="12.125" customWidth="1"/>
    <col min="4120" max="4120" width="10" customWidth="1"/>
    <col min="4121" max="4121" width="36.125" customWidth="1"/>
    <col min="4122" max="4123" width="12.125" customWidth="1"/>
    <col min="4353" max="4353" width="10.125" customWidth="1"/>
    <col min="4354" max="4354" width="39.875" customWidth="1"/>
    <col min="4355" max="4357" width="12.125" customWidth="1"/>
    <col min="4358" max="4358" width="13" customWidth="1"/>
    <col min="4359" max="4365" width="12.125" customWidth="1"/>
    <col min="4366" max="4366" width="10" customWidth="1"/>
    <col min="4367" max="4367" width="56.25" customWidth="1"/>
    <col min="4368" max="4375" width="12.125" customWidth="1"/>
    <col min="4376" max="4376" width="10" customWidth="1"/>
    <col min="4377" max="4377" width="36.125" customWidth="1"/>
    <col min="4378" max="4379" width="12.125" customWidth="1"/>
    <col min="4609" max="4609" width="10.125" customWidth="1"/>
    <col min="4610" max="4610" width="39.875" customWidth="1"/>
    <col min="4611" max="4613" width="12.125" customWidth="1"/>
    <col min="4614" max="4614" width="13" customWidth="1"/>
    <col min="4615" max="4621" width="12.125" customWidth="1"/>
    <col min="4622" max="4622" width="10" customWidth="1"/>
    <col min="4623" max="4623" width="56.25" customWidth="1"/>
    <col min="4624" max="4631" width="12.125" customWidth="1"/>
    <col min="4632" max="4632" width="10" customWidth="1"/>
    <col min="4633" max="4633" width="36.125" customWidth="1"/>
    <col min="4634" max="4635" width="12.125" customWidth="1"/>
    <col min="4865" max="4865" width="10.125" customWidth="1"/>
    <col min="4866" max="4866" width="39.875" customWidth="1"/>
    <col min="4867" max="4869" width="12.125" customWidth="1"/>
    <col min="4870" max="4870" width="13" customWidth="1"/>
    <col min="4871" max="4877" width="12.125" customWidth="1"/>
    <col min="4878" max="4878" width="10" customWidth="1"/>
    <col min="4879" max="4879" width="56.25" customWidth="1"/>
    <col min="4880" max="4887" width="12.125" customWidth="1"/>
    <col min="4888" max="4888" width="10" customWidth="1"/>
    <col min="4889" max="4889" width="36.125" customWidth="1"/>
    <col min="4890" max="4891" width="12.125" customWidth="1"/>
    <col min="5121" max="5121" width="10.125" customWidth="1"/>
    <col min="5122" max="5122" width="39.875" customWidth="1"/>
    <col min="5123" max="5125" width="12.125" customWidth="1"/>
    <col min="5126" max="5126" width="13" customWidth="1"/>
    <col min="5127" max="5133" width="12.125" customWidth="1"/>
    <col min="5134" max="5134" width="10" customWidth="1"/>
    <col min="5135" max="5135" width="56.25" customWidth="1"/>
    <col min="5136" max="5143" width="12.125" customWidth="1"/>
    <col min="5144" max="5144" width="10" customWidth="1"/>
    <col min="5145" max="5145" width="36.125" customWidth="1"/>
    <col min="5146" max="5147" width="12.125" customWidth="1"/>
    <col min="5377" max="5377" width="10.125" customWidth="1"/>
    <col min="5378" max="5378" width="39.875" customWidth="1"/>
    <col min="5379" max="5381" width="12.125" customWidth="1"/>
    <col min="5382" max="5382" width="13" customWidth="1"/>
    <col min="5383" max="5389" width="12.125" customWidth="1"/>
    <col min="5390" max="5390" width="10" customWidth="1"/>
    <col min="5391" max="5391" width="56.25" customWidth="1"/>
    <col min="5392" max="5399" width="12.125" customWidth="1"/>
    <col min="5400" max="5400" width="10" customWidth="1"/>
    <col min="5401" max="5401" width="36.125" customWidth="1"/>
    <col min="5402" max="5403" width="12.125" customWidth="1"/>
    <col min="5633" max="5633" width="10.125" customWidth="1"/>
    <col min="5634" max="5634" width="39.875" customWidth="1"/>
    <col min="5635" max="5637" width="12.125" customWidth="1"/>
    <col min="5638" max="5638" width="13" customWidth="1"/>
    <col min="5639" max="5645" width="12.125" customWidth="1"/>
    <col min="5646" max="5646" width="10" customWidth="1"/>
    <col min="5647" max="5647" width="56.25" customWidth="1"/>
    <col min="5648" max="5655" width="12.125" customWidth="1"/>
    <col min="5656" max="5656" width="10" customWidth="1"/>
    <col min="5657" max="5657" width="36.125" customWidth="1"/>
    <col min="5658" max="5659" width="12.125" customWidth="1"/>
    <col min="5889" max="5889" width="10.125" customWidth="1"/>
    <col min="5890" max="5890" width="39.875" customWidth="1"/>
    <col min="5891" max="5893" width="12.125" customWidth="1"/>
    <col min="5894" max="5894" width="13" customWidth="1"/>
    <col min="5895" max="5901" width="12.125" customWidth="1"/>
    <col min="5902" max="5902" width="10" customWidth="1"/>
    <col min="5903" max="5903" width="56.25" customWidth="1"/>
    <col min="5904" max="5911" width="12.125" customWidth="1"/>
    <col min="5912" max="5912" width="10" customWidth="1"/>
    <col min="5913" max="5913" width="36.125" customWidth="1"/>
    <col min="5914" max="5915" width="12.125" customWidth="1"/>
    <col min="6145" max="6145" width="10.125" customWidth="1"/>
    <col min="6146" max="6146" width="39.875" customWidth="1"/>
    <col min="6147" max="6149" width="12.125" customWidth="1"/>
    <col min="6150" max="6150" width="13" customWidth="1"/>
    <col min="6151" max="6157" width="12.125" customWidth="1"/>
    <col min="6158" max="6158" width="10" customWidth="1"/>
    <col min="6159" max="6159" width="56.25" customWidth="1"/>
    <col min="6160" max="6167" width="12.125" customWidth="1"/>
    <col min="6168" max="6168" width="10" customWidth="1"/>
    <col min="6169" max="6169" width="36.125" customWidth="1"/>
    <col min="6170" max="6171" width="12.125" customWidth="1"/>
    <col min="6401" max="6401" width="10.125" customWidth="1"/>
    <col min="6402" max="6402" width="39.875" customWidth="1"/>
    <col min="6403" max="6405" width="12.125" customWidth="1"/>
    <col min="6406" max="6406" width="13" customWidth="1"/>
    <col min="6407" max="6413" width="12.125" customWidth="1"/>
    <col min="6414" max="6414" width="10" customWidth="1"/>
    <col min="6415" max="6415" width="56.25" customWidth="1"/>
    <col min="6416" max="6423" width="12.125" customWidth="1"/>
    <col min="6424" max="6424" width="10" customWidth="1"/>
    <col min="6425" max="6425" width="36.125" customWidth="1"/>
    <col min="6426" max="6427" width="12.125" customWidth="1"/>
    <col min="6657" max="6657" width="10.125" customWidth="1"/>
    <col min="6658" max="6658" width="39.875" customWidth="1"/>
    <col min="6659" max="6661" width="12.125" customWidth="1"/>
    <col min="6662" max="6662" width="13" customWidth="1"/>
    <col min="6663" max="6669" width="12.125" customWidth="1"/>
    <col min="6670" max="6670" width="10" customWidth="1"/>
    <col min="6671" max="6671" width="56.25" customWidth="1"/>
    <col min="6672" max="6679" width="12.125" customWidth="1"/>
    <col min="6680" max="6680" width="10" customWidth="1"/>
    <col min="6681" max="6681" width="36.125" customWidth="1"/>
    <col min="6682" max="6683" width="12.125" customWidth="1"/>
    <col min="6913" max="6913" width="10.125" customWidth="1"/>
    <col min="6914" max="6914" width="39.875" customWidth="1"/>
    <col min="6915" max="6917" width="12.125" customWidth="1"/>
    <col min="6918" max="6918" width="13" customWidth="1"/>
    <col min="6919" max="6925" width="12.125" customWidth="1"/>
    <col min="6926" max="6926" width="10" customWidth="1"/>
    <col min="6927" max="6927" width="56.25" customWidth="1"/>
    <col min="6928" max="6935" width="12.125" customWidth="1"/>
    <col min="6936" max="6936" width="10" customWidth="1"/>
    <col min="6937" max="6937" width="36.125" customWidth="1"/>
    <col min="6938" max="6939" width="12.125" customWidth="1"/>
    <col min="7169" max="7169" width="10.125" customWidth="1"/>
    <col min="7170" max="7170" width="39.875" customWidth="1"/>
    <col min="7171" max="7173" width="12.125" customWidth="1"/>
    <col min="7174" max="7174" width="13" customWidth="1"/>
    <col min="7175" max="7181" width="12.125" customWidth="1"/>
    <col min="7182" max="7182" width="10" customWidth="1"/>
    <col min="7183" max="7183" width="56.25" customWidth="1"/>
    <col min="7184" max="7191" width="12.125" customWidth="1"/>
    <col min="7192" max="7192" width="10" customWidth="1"/>
    <col min="7193" max="7193" width="36.125" customWidth="1"/>
    <col min="7194" max="7195" width="12.125" customWidth="1"/>
    <col min="7425" max="7425" width="10.125" customWidth="1"/>
    <col min="7426" max="7426" width="39.875" customWidth="1"/>
    <col min="7427" max="7429" width="12.125" customWidth="1"/>
    <col min="7430" max="7430" width="13" customWidth="1"/>
    <col min="7431" max="7437" width="12.125" customWidth="1"/>
    <col min="7438" max="7438" width="10" customWidth="1"/>
    <col min="7439" max="7439" width="56.25" customWidth="1"/>
    <col min="7440" max="7447" width="12.125" customWidth="1"/>
    <col min="7448" max="7448" width="10" customWidth="1"/>
    <col min="7449" max="7449" width="36.125" customWidth="1"/>
    <col min="7450" max="7451" width="12.125" customWidth="1"/>
    <col min="7681" max="7681" width="10.125" customWidth="1"/>
    <col min="7682" max="7682" width="39.875" customWidth="1"/>
    <col min="7683" max="7685" width="12.125" customWidth="1"/>
    <col min="7686" max="7686" width="13" customWidth="1"/>
    <col min="7687" max="7693" width="12.125" customWidth="1"/>
    <col min="7694" max="7694" width="10" customWidth="1"/>
    <col min="7695" max="7695" width="56.25" customWidth="1"/>
    <col min="7696" max="7703" width="12.125" customWidth="1"/>
    <col min="7704" max="7704" width="10" customWidth="1"/>
    <col min="7705" max="7705" width="36.125" customWidth="1"/>
    <col min="7706" max="7707" width="12.125" customWidth="1"/>
    <col min="7937" max="7937" width="10.125" customWidth="1"/>
    <col min="7938" max="7938" width="39.875" customWidth="1"/>
    <col min="7939" max="7941" width="12.125" customWidth="1"/>
    <col min="7942" max="7942" width="13" customWidth="1"/>
    <col min="7943" max="7949" width="12.125" customWidth="1"/>
    <col min="7950" max="7950" width="10" customWidth="1"/>
    <col min="7951" max="7951" width="56.25" customWidth="1"/>
    <col min="7952" max="7959" width="12.125" customWidth="1"/>
    <col min="7960" max="7960" width="10" customWidth="1"/>
    <col min="7961" max="7961" width="36.125" customWidth="1"/>
    <col min="7962" max="7963" width="12.125" customWidth="1"/>
    <col min="8193" max="8193" width="10.125" customWidth="1"/>
    <col min="8194" max="8194" width="39.875" customWidth="1"/>
    <col min="8195" max="8197" width="12.125" customWidth="1"/>
    <col min="8198" max="8198" width="13" customWidth="1"/>
    <col min="8199" max="8205" width="12.125" customWidth="1"/>
    <col min="8206" max="8206" width="10" customWidth="1"/>
    <col min="8207" max="8207" width="56.25" customWidth="1"/>
    <col min="8208" max="8215" width="12.125" customWidth="1"/>
    <col min="8216" max="8216" width="10" customWidth="1"/>
    <col min="8217" max="8217" width="36.125" customWidth="1"/>
    <col min="8218" max="8219" width="12.125" customWidth="1"/>
    <col min="8449" max="8449" width="10.125" customWidth="1"/>
    <col min="8450" max="8450" width="39.875" customWidth="1"/>
    <col min="8451" max="8453" width="12.125" customWidth="1"/>
    <col min="8454" max="8454" width="13" customWidth="1"/>
    <col min="8455" max="8461" width="12.125" customWidth="1"/>
    <col min="8462" max="8462" width="10" customWidth="1"/>
    <col min="8463" max="8463" width="56.25" customWidth="1"/>
    <col min="8464" max="8471" width="12.125" customWidth="1"/>
    <col min="8472" max="8472" width="10" customWidth="1"/>
    <col min="8473" max="8473" width="36.125" customWidth="1"/>
    <col min="8474" max="8475" width="12.125" customWidth="1"/>
    <col min="8705" max="8705" width="10.125" customWidth="1"/>
    <col min="8706" max="8706" width="39.875" customWidth="1"/>
    <col min="8707" max="8709" width="12.125" customWidth="1"/>
    <col min="8710" max="8710" width="13" customWidth="1"/>
    <col min="8711" max="8717" width="12.125" customWidth="1"/>
    <col min="8718" max="8718" width="10" customWidth="1"/>
    <col min="8719" max="8719" width="56.25" customWidth="1"/>
    <col min="8720" max="8727" width="12.125" customWidth="1"/>
    <col min="8728" max="8728" width="10" customWidth="1"/>
    <col min="8729" max="8729" width="36.125" customWidth="1"/>
    <col min="8730" max="8731" width="12.125" customWidth="1"/>
    <col min="8961" max="8961" width="10.125" customWidth="1"/>
    <col min="8962" max="8962" width="39.875" customWidth="1"/>
    <col min="8963" max="8965" width="12.125" customWidth="1"/>
    <col min="8966" max="8966" width="13" customWidth="1"/>
    <col min="8967" max="8973" width="12.125" customWidth="1"/>
    <col min="8974" max="8974" width="10" customWidth="1"/>
    <col min="8975" max="8975" width="56.25" customWidth="1"/>
    <col min="8976" max="8983" width="12.125" customWidth="1"/>
    <col min="8984" max="8984" width="10" customWidth="1"/>
    <col min="8985" max="8985" width="36.125" customWidth="1"/>
    <col min="8986" max="8987" width="12.125" customWidth="1"/>
    <col min="9217" max="9217" width="10.125" customWidth="1"/>
    <col min="9218" max="9218" width="39.875" customWidth="1"/>
    <col min="9219" max="9221" width="12.125" customWidth="1"/>
    <col min="9222" max="9222" width="13" customWidth="1"/>
    <col min="9223" max="9229" width="12.125" customWidth="1"/>
    <col min="9230" max="9230" width="10" customWidth="1"/>
    <col min="9231" max="9231" width="56.25" customWidth="1"/>
    <col min="9232" max="9239" width="12.125" customWidth="1"/>
    <col min="9240" max="9240" width="10" customWidth="1"/>
    <col min="9241" max="9241" width="36.125" customWidth="1"/>
    <col min="9242" max="9243" width="12.125" customWidth="1"/>
    <col min="9473" max="9473" width="10.125" customWidth="1"/>
    <col min="9474" max="9474" width="39.875" customWidth="1"/>
    <col min="9475" max="9477" width="12.125" customWidth="1"/>
    <col min="9478" max="9478" width="13" customWidth="1"/>
    <col min="9479" max="9485" width="12.125" customWidth="1"/>
    <col min="9486" max="9486" width="10" customWidth="1"/>
    <col min="9487" max="9487" width="56.25" customWidth="1"/>
    <col min="9488" max="9495" width="12.125" customWidth="1"/>
    <col min="9496" max="9496" width="10" customWidth="1"/>
    <col min="9497" max="9497" width="36.125" customWidth="1"/>
    <col min="9498" max="9499" width="12.125" customWidth="1"/>
    <col min="9729" max="9729" width="10.125" customWidth="1"/>
    <col min="9730" max="9730" width="39.875" customWidth="1"/>
    <col min="9731" max="9733" width="12.125" customWidth="1"/>
    <col min="9734" max="9734" width="13" customWidth="1"/>
    <col min="9735" max="9741" width="12.125" customWidth="1"/>
    <col min="9742" max="9742" width="10" customWidth="1"/>
    <col min="9743" max="9743" width="56.25" customWidth="1"/>
    <col min="9744" max="9751" width="12.125" customWidth="1"/>
    <col min="9752" max="9752" width="10" customWidth="1"/>
    <col min="9753" max="9753" width="36.125" customWidth="1"/>
    <col min="9754" max="9755" width="12.125" customWidth="1"/>
    <col min="9985" max="9985" width="10.125" customWidth="1"/>
    <col min="9986" max="9986" width="39.875" customWidth="1"/>
    <col min="9987" max="9989" width="12.125" customWidth="1"/>
    <col min="9990" max="9990" width="13" customWidth="1"/>
    <col min="9991" max="9997" width="12.125" customWidth="1"/>
    <col min="9998" max="9998" width="10" customWidth="1"/>
    <col min="9999" max="9999" width="56.25" customWidth="1"/>
    <col min="10000" max="10007" width="12.125" customWidth="1"/>
    <col min="10008" max="10008" width="10" customWidth="1"/>
    <col min="10009" max="10009" width="36.125" customWidth="1"/>
    <col min="10010" max="10011" width="12.125" customWidth="1"/>
    <col min="10241" max="10241" width="10.125" customWidth="1"/>
    <col min="10242" max="10242" width="39.875" customWidth="1"/>
    <col min="10243" max="10245" width="12.125" customWidth="1"/>
    <col min="10246" max="10246" width="13" customWidth="1"/>
    <col min="10247" max="10253" width="12.125" customWidth="1"/>
    <col min="10254" max="10254" width="10" customWidth="1"/>
    <col min="10255" max="10255" width="56.25" customWidth="1"/>
    <col min="10256" max="10263" width="12.125" customWidth="1"/>
    <col min="10264" max="10264" width="10" customWidth="1"/>
    <col min="10265" max="10265" width="36.125" customWidth="1"/>
    <col min="10266" max="10267" width="12.125" customWidth="1"/>
    <col min="10497" max="10497" width="10.125" customWidth="1"/>
    <col min="10498" max="10498" width="39.875" customWidth="1"/>
    <col min="10499" max="10501" width="12.125" customWidth="1"/>
    <col min="10502" max="10502" width="13" customWidth="1"/>
    <col min="10503" max="10509" width="12.125" customWidth="1"/>
    <col min="10510" max="10510" width="10" customWidth="1"/>
    <col min="10511" max="10511" width="56.25" customWidth="1"/>
    <col min="10512" max="10519" width="12.125" customWidth="1"/>
    <col min="10520" max="10520" width="10" customWidth="1"/>
    <col min="10521" max="10521" width="36.125" customWidth="1"/>
    <col min="10522" max="10523" width="12.125" customWidth="1"/>
    <col min="10753" max="10753" width="10.125" customWidth="1"/>
    <col min="10754" max="10754" width="39.875" customWidth="1"/>
    <col min="10755" max="10757" width="12.125" customWidth="1"/>
    <col min="10758" max="10758" width="13" customWidth="1"/>
    <col min="10759" max="10765" width="12.125" customWidth="1"/>
    <col min="10766" max="10766" width="10" customWidth="1"/>
    <col min="10767" max="10767" width="56.25" customWidth="1"/>
    <col min="10768" max="10775" width="12.125" customWidth="1"/>
    <col min="10776" max="10776" width="10" customWidth="1"/>
    <col min="10777" max="10777" width="36.125" customWidth="1"/>
    <col min="10778" max="10779" width="12.125" customWidth="1"/>
    <col min="11009" max="11009" width="10.125" customWidth="1"/>
    <col min="11010" max="11010" width="39.875" customWidth="1"/>
    <col min="11011" max="11013" width="12.125" customWidth="1"/>
    <col min="11014" max="11014" width="13" customWidth="1"/>
    <col min="11015" max="11021" width="12.125" customWidth="1"/>
    <col min="11022" max="11022" width="10" customWidth="1"/>
    <col min="11023" max="11023" width="56.25" customWidth="1"/>
    <col min="11024" max="11031" width="12.125" customWidth="1"/>
    <col min="11032" max="11032" width="10" customWidth="1"/>
    <col min="11033" max="11033" width="36.125" customWidth="1"/>
    <col min="11034" max="11035" width="12.125" customWidth="1"/>
    <col min="11265" max="11265" width="10.125" customWidth="1"/>
    <col min="11266" max="11266" width="39.875" customWidth="1"/>
    <col min="11267" max="11269" width="12.125" customWidth="1"/>
    <col min="11270" max="11270" width="13" customWidth="1"/>
    <col min="11271" max="11277" width="12.125" customWidth="1"/>
    <col min="11278" max="11278" width="10" customWidth="1"/>
    <col min="11279" max="11279" width="56.25" customWidth="1"/>
    <col min="11280" max="11287" width="12.125" customWidth="1"/>
    <col min="11288" max="11288" width="10" customWidth="1"/>
    <col min="11289" max="11289" width="36.125" customWidth="1"/>
    <col min="11290" max="11291" width="12.125" customWidth="1"/>
    <col min="11521" max="11521" width="10.125" customWidth="1"/>
    <col min="11522" max="11522" width="39.875" customWidth="1"/>
    <col min="11523" max="11525" width="12.125" customWidth="1"/>
    <col min="11526" max="11526" width="13" customWidth="1"/>
    <col min="11527" max="11533" width="12.125" customWidth="1"/>
    <col min="11534" max="11534" width="10" customWidth="1"/>
    <col min="11535" max="11535" width="56.25" customWidth="1"/>
    <col min="11536" max="11543" width="12.125" customWidth="1"/>
    <col min="11544" max="11544" width="10" customWidth="1"/>
    <col min="11545" max="11545" width="36.125" customWidth="1"/>
    <col min="11546" max="11547" width="12.125" customWidth="1"/>
    <col min="11777" max="11777" width="10.125" customWidth="1"/>
    <col min="11778" max="11778" width="39.875" customWidth="1"/>
    <col min="11779" max="11781" width="12.125" customWidth="1"/>
    <col min="11782" max="11782" width="13" customWidth="1"/>
    <col min="11783" max="11789" width="12.125" customWidth="1"/>
    <col min="11790" max="11790" width="10" customWidth="1"/>
    <col min="11791" max="11791" width="56.25" customWidth="1"/>
    <col min="11792" max="11799" width="12.125" customWidth="1"/>
    <col min="11800" max="11800" width="10" customWidth="1"/>
    <col min="11801" max="11801" width="36.125" customWidth="1"/>
    <col min="11802" max="11803" width="12.125" customWidth="1"/>
    <col min="12033" max="12033" width="10.125" customWidth="1"/>
    <col min="12034" max="12034" width="39.875" customWidth="1"/>
    <col min="12035" max="12037" width="12.125" customWidth="1"/>
    <col min="12038" max="12038" width="13" customWidth="1"/>
    <col min="12039" max="12045" width="12.125" customWidth="1"/>
    <col min="12046" max="12046" width="10" customWidth="1"/>
    <col min="12047" max="12047" width="56.25" customWidth="1"/>
    <col min="12048" max="12055" width="12.125" customWidth="1"/>
    <col min="12056" max="12056" width="10" customWidth="1"/>
    <col min="12057" max="12057" width="36.125" customWidth="1"/>
    <col min="12058" max="12059" width="12.125" customWidth="1"/>
    <col min="12289" max="12289" width="10.125" customWidth="1"/>
    <col min="12290" max="12290" width="39.875" customWidth="1"/>
    <col min="12291" max="12293" width="12.125" customWidth="1"/>
    <col min="12294" max="12294" width="13" customWidth="1"/>
    <col min="12295" max="12301" width="12.125" customWidth="1"/>
    <col min="12302" max="12302" width="10" customWidth="1"/>
    <col min="12303" max="12303" width="56.25" customWidth="1"/>
    <col min="12304" max="12311" width="12.125" customWidth="1"/>
    <col min="12312" max="12312" width="10" customWidth="1"/>
    <col min="12313" max="12313" width="36.125" customWidth="1"/>
    <col min="12314" max="12315" width="12.125" customWidth="1"/>
    <col min="12545" max="12545" width="10.125" customWidth="1"/>
    <col min="12546" max="12546" width="39.875" customWidth="1"/>
    <col min="12547" max="12549" width="12.125" customWidth="1"/>
    <col min="12550" max="12550" width="13" customWidth="1"/>
    <col min="12551" max="12557" width="12.125" customWidth="1"/>
    <col min="12558" max="12558" width="10" customWidth="1"/>
    <col min="12559" max="12559" width="56.25" customWidth="1"/>
    <col min="12560" max="12567" width="12.125" customWidth="1"/>
    <col min="12568" max="12568" width="10" customWidth="1"/>
    <col min="12569" max="12569" width="36.125" customWidth="1"/>
    <col min="12570" max="12571" width="12.125" customWidth="1"/>
    <col min="12801" max="12801" width="10.125" customWidth="1"/>
    <col min="12802" max="12802" width="39.875" customWidth="1"/>
    <col min="12803" max="12805" width="12.125" customWidth="1"/>
    <col min="12806" max="12806" width="13" customWidth="1"/>
    <col min="12807" max="12813" width="12.125" customWidth="1"/>
    <col min="12814" max="12814" width="10" customWidth="1"/>
    <col min="12815" max="12815" width="56.25" customWidth="1"/>
    <col min="12816" max="12823" width="12.125" customWidth="1"/>
    <col min="12824" max="12824" width="10" customWidth="1"/>
    <col min="12825" max="12825" width="36.125" customWidth="1"/>
    <col min="12826" max="12827" width="12.125" customWidth="1"/>
    <col min="13057" max="13057" width="10.125" customWidth="1"/>
    <col min="13058" max="13058" width="39.875" customWidth="1"/>
    <col min="13059" max="13061" width="12.125" customWidth="1"/>
    <col min="13062" max="13062" width="13" customWidth="1"/>
    <col min="13063" max="13069" width="12.125" customWidth="1"/>
    <col min="13070" max="13070" width="10" customWidth="1"/>
    <col min="13071" max="13071" width="56.25" customWidth="1"/>
    <col min="13072" max="13079" width="12.125" customWidth="1"/>
    <col min="13080" max="13080" width="10" customWidth="1"/>
    <col min="13081" max="13081" width="36.125" customWidth="1"/>
    <col min="13082" max="13083" width="12.125" customWidth="1"/>
    <col min="13313" max="13313" width="10.125" customWidth="1"/>
    <col min="13314" max="13314" width="39.875" customWidth="1"/>
    <col min="13315" max="13317" width="12.125" customWidth="1"/>
    <col min="13318" max="13318" width="13" customWidth="1"/>
    <col min="13319" max="13325" width="12.125" customWidth="1"/>
    <col min="13326" max="13326" width="10" customWidth="1"/>
    <col min="13327" max="13327" width="56.25" customWidth="1"/>
    <col min="13328" max="13335" width="12.125" customWidth="1"/>
    <col min="13336" max="13336" width="10" customWidth="1"/>
    <col min="13337" max="13337" width="36.125" customWidth="1"/>
    <col min="13338" max="13339" width="12.125" customWidth="1"/>
    <col min="13569" max="13569" width="10.125" customWidth="1"/>
    <col min="13570" max="13570" width="39.875" customWidth="1"/>
    <col min="13571" max="13573" width="12.125" customWidth="1"/>
    <col min="13574" max="13574" width="13" customWidth="1"/>
    <col min="13575" max="13581" width="12.125" customWidth="1"/>
    <col min="13582" max="13582" width="10" customWidth="1"/>
    <col min="13583" max="13583" width="56.25" customWidth="1"/>
    <col min="13584" max="13591" width="12.125" customWidth="1"/>
    <col min="13592" max="13592" width="10" customWidth="1"/>
    <col min="13593" max="13593" width="36.125" customWidth="1"/>
    <col min="13594" max="13595" width="12.125" customWidth="1"/>
    <col min="13825" max="13825" width="10.125" customWidth="1"/>
    <col min="13826" max="13826" width="39.875" customWidth="1"/>
    <col min="13827" max="13829" width="12.125" customWidth="1"/>
    <col min="13830" max="13830" width="13" customWidth="1"/>
    <col min="13831" max="13837" width="12.125" customWidth="1"/>
    <col min="13838" max="13838" width="10" customWidth="1"/>
    <col min="13839" max="13839" width="56.25" customWidth="1"/>
    <col min="13840" max="13847" width="12.125" customWidth="1"/>
    <col min="13848" max="13848" width="10" customWidth="1"/>
    <col min="13849" max="13849" width="36.125" customWidth="1"/>
    <col min="13850" max="13851" width="12.125" customWidth="1"/>
    <col min="14081" max="14081" width="10.125" customWidth="1"/>
    <col min="14082" max="14082" width="39.875" customWidth="1"/>
    <col min="14083" max="14085" width="12.125" customWidth="1"/>
    <col min="14086" max="14086" width="13" customWidth="1"/>
    <col min="14087" max="14093" width="12.125" customWidth="1"/>
    <col min="14094" max="14094" width="10" customWidth="1"/>
    <col min="14095" max="14095" width="56.25" customWidth="1"/>
    <col min="14096" max="14103" width="12.125" customWidth="1"/>
    <col min="14104" max="14104" width="10" customWidth="1"/>
    <col min="14105" max="14105" width="36.125" customWidth="1"/>
    <col min="14106" max="14107" width="12.125" customWidth="1"/>
    <col min="14337" max="14337" width="10.125" customWidth="1"/>
    <col min="14338" max="14338" width="39.875" customWidth="1"/>
    <col min="14339" max="14341" width="12.125" customWidth="1"/>
    <col min="14342" max="14342" width="13" customWidth="1"/>
    <col min="14343" max="14349" width="12.125" customWidth="1"/>
    <col min="14350" max="14350" width="10" customWidth="1"/>
    <col min="14351" max="14351" width="56.25" customWidth="1"/>
    <col min="14352" max="14359" width="12.125" customWidth="1"/>
    <col min="14360" max="14360" width="10" customWidth="1"/>
    <col min="14361" max="14361" width="36.125" customWidth="1"/>
    <col min="14362" max="14363" width="12.125" customWidth="1"/>
    <col min="14593" max="14593" width="10.125" customWidth="1"/>
    <col min="14594" max="14594" width="39.875" customWidth="1"/>
    <col min="14595" max="14597" width="12.125" customWidth="1"/>
    <col min="14598" max="14598" width="13" customWidth="1"/>
    <col min="14599" max="14605" width="12.125" customWidth="1"/>
    <col min="14606" max="14606" width="10" customWidth="1"/>
    <col min="14607" max="14607" width="56.25" customWidth="1"/>
    <col min="14608" max="14615" width="12.125" customWidth="1"/>
    <col min="14616" max="14616" width="10" customWidth="1"/>
    <col min="14617" max="14617" width="36.125" customWidth="1"/>
    <col min="14618" max="14619" width="12.125" customWidth="1"/>
    <col min="14849" max="14849" width="10.125" customWidth="1"/>
    <col min="14850" max="14850" width="39.875" customWidth="1"/>
    <col min="14851" max="14853" width="12.125" customWidth="1"/>
    <col min="14854" max="14854" width="13" customWidth="1"/>
    <col min="14855" max="14861" width="12.125" customWidth="1"/>
    <col min="14862" max="14862" width="10" customWidth="1"/>
    <col min="14863" max="14863" width="56.25" customWidth="1"/>
    <col min="14864" max="14871" width="12.125" customWidth="1"/>
    <col min="14872" max="14872" width="10" customWidth="1"/>
    <col min="14873" max="14873" width="36.125" customWidth="1"/>
    <col min="14874" max="14875" width="12.125" customWidth="1"/>
    <col min="15105" max="15105" width="10.125" customWidth="1"/>
    <col min="15106" max="15106" width="39.875" customWidth="1"/>
    <col min="15107" max="15109" width="12.125" customWidth="1"/>
    <col min="15110" max="15110" width="13" customWidth="1"/>
    <col min="15111" max="15117" width="12.125" customWidth="1"/>
    <col min="15118" max="15118" width="10" customWidth="1"/>
    <col min="15119" max="15119" width="56.25" customWidth="1"/>
    <col min="15120" max="15127" width="12.125" customWidth="1"/>
    <col min="15128" max="15128" width="10" customWidth="1"/>
    <col min="15129" max="15129" width="36.125" customWidth="1"/>
    <col min="15130" max="15131" width="12.125" customWidth="1"/>
    <col min="15361" max="15361" width="10.125" customWidth="1"/>
    <col min="15362" max="15362" width="39.875" customWidth="1"/>
    <col min="15363" max="15365" width="12.125" customWidth="1"/>
    <col min="15366" max="15366" width="13" customWidth="1"/>
    <col min="15367" max="15373" width="12.125" customWidth="1"/>
    <col min="15374" max="15374" width="10" customWidth="1"/>
    <col min="15375" max="15375" width="56.25" customWidth="1"/>
    <col min="15376" max="15383" width="12.125" customWidth="1"/>
    <col min="15384" max="15384" width="10" customWidth="1"/>
    <col min="15385" max="15385" width="36.125" customWidth="1"/>
    <col min="15386" max="15387" width="12.125" customWidth="1"/>
    <col min="15617" max="15617" width="10.125" customWidth="1"/>
    <col min="15618" max="15618" width="39.875" customWidth="1"/>
    <col min="15619" max="15621" width="12.125" customWidth="1"/>
    <col min="15622" max="15622" width="13" customWidth="1"/>
    <col min="15623" max="15629" width="12.125" customWidth="1"/>
    <col min="15630" max="15630" width="10" customWidth="1"/>
    <col min="15631" max="15631" width="56.25" customWidth="1"/>
    <col min="15632" max="15639" width="12.125" customWidth="1"/>
    <col min="15640" max="15640" width="10" customWidth="1"/>
    <col min="15641" max="15641" width="36.125" customWidth="1"/>
    <col min="15642" max="15643" width="12.125" customWidth="1"/>
    <col min="15873" max="15873" width="10.125" customWidth="1"/>
    <col min="15874" max="15874" width="39.875" customWidth="1"/>
    <col min="15875" max="15877" width="12.125" customWidth="1"/>
    <col min="15878" max="15878" width="13" customWidth="1"/>
    <col min="15879" max="15885" width="12.125" customWidth="1"/>
    <col min="15886" max="15886" width="10" customWidth="1"/>
    <col min="15887" max="15887" width="56.25" customWidth="1"/>
    <col min="15888" max="15895" width="12.125" customWidth="1"/>
    <col min="15896" max="15896" width="10" customWidth="1"/>
    <col min="15897" max="15897" width="36.125" customWidth="1"/>
    <col min="15898" max="15899" width="12.125" customWidth="1"/>
    <col min="16129" max="16129" width="10.125" customWidth="1"/>
    <col min="16130" max="16130" width="39.875" customWidth="1"/>
    <col min="16131" max="16133" width="12.125" customWidth="1"/>
    <col min="16134" max="16134" width="13" customWidth="1"/>
    <col min="16135" max="16141" width="12.125" customWidth="1"/>
    <col min="16142" max="16142" width="10" customWidth="1"/>
    <col min="16143" max="16143" width="56.25" customWidth="1"/>
    <col min="16144" max="16151" width="12.125" customWidth="1"/>
    <col min="16152" max="16152" width="10" customWidth="1"/>
    <col min="16153" max="16153" width="36.125" customWidth="1"/>
    <col min="16154" max="16155" width="12.125" customWidth="1"/>
  </cols>
  <sheetData>
    <row r="1" spans="1:27" s="10" customFormat="1" ht="33.950000000000003" customHeight="1" x14ac:dyDescent="0.15">
      <c r="A1" s="21" t="s">
        <v>313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10" customFormat="1" ht="16.899999999999999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10" customFormat="1" ht="16.899999999999999" customHeight="1" x14ac:dyDescent="0.1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11" customFormat="1" ht="16.899999999999999" customHeight="1" x14ac:dyDescent="0.15">
      <c r="A4" s="15" t="s">
        <v>1</v>
      </c>
      <c r="B4" s="15" t="s">
        <v>314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5" t="s">
        <v>1</v>
      </c>
      <c r="O4" s="17" t="s">
        <v>315</v>
      </c>
      <c r="P4" s="19" t="s">
        <v>2</v>
      </c>
      <c r="Q4" s="15" t="s">
        <v>316</v>
      </c>
      <c r="R4" s="15" t="s">
        <v>13</v>
      </c>
      <c r="S4" s="15" t="s">
        <v>14</v>
      </c>
      <c r="T4" s="15" t="s">
        <v>15</v>
      </c>
      <c r="U4" s="15" t="s">
        <v>16</v>
      </c>
      <c r="V4" s="15" t="s">
        <v>17</v>
      </c>
      <c r="W4" s="15" t="s">
        <v>317</v>
      </c>
      <c r="X4" s="15" t="s">
        <v>1</v>
      </c>
      <c r="Y4" s="15" t="s">
        <v>318</v>
      </c>
      <c r="Z4" s="15" t="s">
        <v>18</v>
      </c>
      <c r="AA4" s="17" t="s">
        <v>19</v>
      </c>
    </row>
    <row r="5" spans="1:27" s="11" customFormat="1" ht="16.899999999999999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8"/>
      <c r="P5" s="20"/>
      <c r="Q5" s="16"/>
      <c r="R5" s="16"/>
      <c r="S5" s="16"/>
      <c r="T5" s="16"/>
      <c r="U5" s="16"/>
      <c r="V5" s="16"/>
      <c r="W5" s="16"/>
      <c r="X5" s="16"/>
      <c r="Y5" s="16"/>
      <c r="Z5" s="16"/>
      <c r="AA5" s="18"/>
    </row>
    <row r="6" spans="1:27" s="10" customFormat="1" ht="16.899999999999999" customHeight="1" x14ac:dyDescent="0.15">
      <c r="A6" s="1">
        <v>10301</v>
      </c>
      <c r="B6" s="12" t="s">
        <v>20</v>
      </c>
      <c r="C6" s="2">
        <f t="shared" ref="C6:M6" si="0">C7+C14+C22+C26+C33+C38+C43+C59+C68+C75+C79+C88+C95+C103+C108+C116+C124+C132+C140+C149+C156+C165+C174+C178+C184+C185+C186+C195+C210</f>
        <v>73555</v>
      </c>
      <c r="D6" s="2">
        <f t="shared" si="0"/>
        <v>39</v>
      </c>
      <c r="E6" s="2">
        <f t="shared" si="0"/>
        <v>0</v>
      </c>
      <c r="F6" s="2">
        <f t="shared" si="0"/>
        <v>0</v>
      </c>
      <c r="G6" s="2">
        <f t="shared" si="0"/>
        <v>7745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3">
        <f t="shared" si="0"/>
        <v>0</v>
      </c>
      <c r="M6" s="3">
        <f t="shared" si="0"/>
        <v>0</v>
      </c>
      <c r="N6" s="1"/>
      <c r="O6" s="12" t="s">
        <v>21</v>
      </c>
      <c r="P6" s="2">
        <f t="shared" ref="P6:W6" si="1">SUM(P7,P14,P22,P26,P33,P38,P43,P59,P68,P75,P79,P88,P95,P103,P108,P116,P124,P132,P140,P149,P156,P165)+SUM(P174,P178,P184,P185,P186,P195,P210)</f>
        <v>73555</v>
      </c>
      <c r="Q6" s="3">
        <f t="shared" si="1"/>
        <v>0</v>
      </c>
      <c r="R6" s="3">
        <f t="shared" si="1"/>
        <v>0</v>
      </c>
      <c r="S6" s="2">
        <f t="shared" si="1"/>
        <v>0</v>
      </c>
      <c r="T6" s="2">
        <f t="shared" si="1"/>
        <v>0</v>
      </c>
      <c r="U6" s="2">
        <f t="shared" si="1"/>
        <v>0</v>
      </c>
      <c r="V6" s="3">
        <f t="shared" si="1"/>
        <v>0</v>
      </c>
      <c r="W6" s="3">
        <f t="shared" si="1"/>
        <v>0</v>
      </c>
      <c r="X6" s="1">
        <v>10301</v>
      </c>
      <c r="Y6" s="12" t="s">
        <v>22</v>
      </c>
      <c r="Z6" s="2">
        <f>Z7+Z14+Z22+Z26+Z33+Z38+Z43+Z59+Z68+Z75+Z79+Z88+Z95+Z103+Z108+Z116+Z124+Z132+Z140+Z149+Z156+Z165+Z174+Z178+Z184+Z185+Z186+Z195+Z210</f>
        <v>0</v>
      </c>
      <c r="AA6" s="2">
        <f>SUM(C6:M6)-SUM(P6:W6)-Z6-I6</f>
        <v>7784</v>
      </c>
    </row>
    <row r="7" spans="1:27" s="10" customFormat="1" ht="16.899999999999999" customHeight="1" x14ac:dyDescent="0.15">
      <c r="A7" s="1">
        <v>1030166</v>
      </c>
      <c r="B7" s="4" t="s">
        <v>23</v>
      </c>
      <c r="C7" s="5">
        <v>0</v>
      </c>
      <c r="D7" s="6">
        <v>0</v>
      </c>
      <c r="E7" s="6">
        <v>0</v>
      </c>
      <c r="F7" s="13">
        <v>0</v>
      </c>
      <c r="G7" s="13">
        <v>0</v>
      </c>
      <c r="H7" s="5">
        <v>0</v>
      </c>
      <c r="I7" s="5">
        <v>0</v>
      </c>
      <c r="J7" s="5">
        <v>0</v>
      </c>
      <c r="K7" s="6">
        <v>0</v>
      </c>
      <c r="L7" s="8">
        <v>0</v>
      </c>
      <c r="M7" s="8">
        <v>0</v>
      </c>
      <c r="N7" s="1">
        <v>20610</v>
      </c>
      <c r="O7" s="4" t="s">
        <v>24</v>
      </c>
      <c r="P7" s="2">
        <f t="shared" ref="P7:W7" si="2">SUM(P8:P13)</f>
        <v>0</v>
      </c>
      <c r="Q7" s="3">
        <f t="shared" si="2"/>
        <v>0</v>
      </c>
      <c r="R7" s="3">
        <f t="shared" si="2"/>
        <v>0</v>
      </c>
      <c r="S7" s="2">
        <f t="shared" si="2"/>
        <v>0</v>
      </c>
      <c r="T7" s="2">
        <f t="shared" si="2"/>
        <v>0</v>
      </c>
      <c r="U7" s="2">
        <f t="shared" si="2"/>
        <v>0</v>
      </c>
      <c r="V7" s="3">
        <f t="shared" si="2"/>
        <v>0</v>
      </c>
      <c r="W7" s="3">
        <f t="shared" si="2"/>
        <v>0</v>
      </c>
      <c r="X7" s="1">
        <v>1030166</v>
      </c>
      <c r="Y7" s="4" t="s">
        <v>25</v>
      </c>
      <c r="Z7" s="5">
        <v>0</v>
      </c>
      <c r="AA7" s="2">
        <f>SUM(C7:M7)-SUM(P7:W7)-Z7-I7</f>
        <v>0</v>
      </c>
    </row>
    <row r="8" spans="1:27" s="10" customFormat="1" ht="16.899999999999999" customHeight="1" x14ac:dyDescent="0.15">
      <c r="A8" s="1"/>
      <c r="B8" s="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">
        <v>2061001</v>
      </c>
      <c r="O8" s="1" t="s">
        <v>26</v>
      </c>
      <c r="P8" s="5">
        <v>0</v>
      </c>
      <c r="Q8" s="8">
        <v>0</v>
      </c>
      <c r="R8" s="8">
        <v>0</v>
      </c>
      <c r="S8" s="5">
        <v>0</v>
      </c>
      <c r="T8" s="5">
        <v>0</v>
      </c>
      <c r="U8" s="6">
        <v>0</v>
      </c>
      <c r="V8" s="8">
        <v>0</v>
      </c>
      <c r="W8" s="8">
        <v>0</v>
      </c>
      <c r="X8" s="1"/>
      <c r="Y8" s="1"/>
      <c r="Z8" s="9"/>
      <c r="AA8" s="9"/>
    </row>
    <row r="9" spans="1:27" s="10" customFormat="1" ht="16.899999999999999" customHeight="1" x14ac:dyDescent="0.15">
      <c r="A9" s="1"/>
      <c r="B9" s="1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">
        <v>2061002</v>
      </c>
      <c r="O9" s="1" t="s">
        <v>27</v>
      </c>
      <c r="P9" s="5">
        <v>0</v>
      </c>
      <c r="Q9" s="8">
        <v>0</v>
      </c>
      <c r="R9" s="8">
        <v>0</v>
      </c>
      <c r="S9" s="5">
        <v>0</v>
      </c>
      <c r="T9" s="5">
        <v>0</v>
      </c>
      <c r="U9" s="6">
        <v>0</v>
      </c>
      <c r="V9" s="8">
        <v>0</v>
      </c>
      <c r="W9" s="8">
        <v>0</v>
      </c>
      <c r="X9" s="1"/>
      <c r="Y9" s="1"/>
      <c r="Z9" s="9"/>
      <c r="AA9" s="9"/>
    </row>
    <row r="10" spans="1:27" s="10" customFormat="1" ht="16.899999999999999" customHeight="1" x14ac:dyDescent="0.15">
      <c r="A10" s="1"/>
      <c r="B10" s="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">
        <v>2061003</v>
      </c>
      <c r="O10" s="1" t="s">
        <v>28</v>
      </c>
      <c r="P10" s="5">
        <v>0</v>
      </c>
      <c r="Q10" s="8">
        <v>0</v>
      </c>
      <c r="R10" s="8">
        <v>0</v>
      </c>
      <c r="S10" s="5">
        <v>0</v>
      </c>
      <c r="T10" s="5">
        <v>0</v>
      </c>
      <c r="U10" s="6">
        <v>0</v>
      </c>
      <c r="V10" s="8">
        <v>0</v>
      </c>
      <c r="W10" s="8">
        <v>0</v>
      </c>
      <c r="X10" s="1"/>
      <c r="Y10" s="1"/>
      <c r="Z10" s="9"/>
      <c r="AA10" s="9"/>
    </row>
    <row r="11" spans="1:27" s="10" customFormat="1" ht="16.899999999999999" customHeight="1" x14ac:dyDescent="0.15">
      <c r="A11" s="1"/>
      <c r="B11" s="1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">
        <v>2061004</v>
      </c>
      <c r="O11" s="1" t="s">
        <v>29</v>
      </c>
      <c r="P11" s="5">
        <v>0</v>
      </c>
      <c r="Q11" s="8">
        <v>0</v>
      </c>
      <c r="R11" s="8">
        <v>0</v>
      </c>
      <c r="S11" s="5">
        <v>0</v>
      </c>
      <c r="T11" s="5">
        <v>0</v>
      </c>
      <c r="U11" s="6">
        <v>0</v>
      </c>
      <c r="V11" s="8">
        <v>0</v>
      </c>
      <c r="W11" s="8">
        <v>0</v>
      </c>
      <c r="X11" s="1"/>
      <c r="Y11" s="1"/>
      <c r="Z11" s="9"/>
      <c r="AA11" s="9"/>
    </row>
    <row r="12" spans="1:27" s="10" customFormat="1" ht="16.899999999999999" customHeight="1" x14ac:dyDescent="0.15">
      <c r="A12" s="1"/>
      <c r="B12" s="1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">
        <v>2061005</v>
      </c>
      <c r="O12" s="1" t="s">
        <v>30</v>
      </c>
      <c r="P12" s="5">
        <v>0</v>
      </c>
      <c r="Q12" s="8">
        <v>0</v>
      </c>
      <c r="R12" s="8">
        <v>0</v>
      </c>
      <c r="S12" s="5">
        <v>0</v>
      </c>
      <c r="T12" s="5">
        <v>0</v>
      </c>
      <c r="U12" s="6">
        <v>0</v>
      </c>
      <c r="V12" s="8">
        <v>0</v>
      </c>
      <c r="W12" s="8">
        <v>0</v>
      </c>
      <c r="X12" s="1"/>
      <c r="Y12" s="1"/>
      <c r="Z12" s="9"/>
      <c r="AA12" s="9"/>
    </row>
    <row r="13" spans="1:27" s="10" customFormat="1" ht="16.899999999999999" customHeight="1" x14ac:dyDescent="0.15">
      <c r="A13" s="1"/>
      <c r="B13" s="1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">
        <v>2061099</v>
      </c>
      <c r="O13" s="1" t="s">
        <v>31</v>
      </c>
      <c r="P13" s="5">
        <v>0</v>
      </c>
      <c r="Q13" s="8">
        <v>0</v>
      </c>
      <c r="R13" s="8">
        <v>0</v>
      </c>
      <c r="S13" s="5">
        <v>0</v>
      </c>
      <c r="T13" s="7">
        <v>0</v>
      </c>
      <c r="U13" s="8">
        <v>0</v>
      </c>
      <c r="V13" s="8">
        <v>0</v>
      </c>
      <c r="W13" s="8">
        <v>0</v>
      </c>
      <c r="X13" s="1"/>
      <c r="Y13" s="1"/>
      <c r="Z13" s="9"/>
      <c r="AA13" s="9"/>
    </row>
    <row r="14" spans="1:27" s="10" customFormat="1" ht="16.899999999999999" customHeight="1" x14ac:dyDescent="0.15">
      <c r="A14" s="1">
        <v>1030129</v>
      </c>
      <c r="B14" s="4" t="s">
        <v>32</v>
      </c>
      <c r="C14" s="5">
        <v>0</v>
      </c>
      <c r="D14" s="6">
        <v>0</v>
      </c>
      <c r="E14" s="6">
        <v>0</v>
      </c>
      <c r="F14" s="13">
        <v>0</v>
      </c>
      <c r="G14" s="13">
        <v>0</v>
      </c>
      <c r="H14" s="5">
        <v>0</v>
      </c>
      <c r="I14" s="5">
        <v>0</v>
      </c>
      <c r="J14" s="5">
        <v>0</v>
      </c>
      <c r="K14" s="6">
        <v>0</v>
      </c>
      <c r="L14" s="8">
        <v>0</v>
      </c>
      <c r="M14" s="8">
        <v>0</v>
      </c>
      <c r="N14" s="1"/>
      <c r="O14" s="4" t="s">
        <v>33</v>
      </c>
      <c r="P14" s="2">
        <f t="shared" ref="P14:W14" si="3">SUM(P15,P20,P21)</f>
        <v>0</v>
      </c>
      <c r="Q14" s="3">
        <f t="shared" si="3"/>
        <v>0</v>
      </c>
      <c r="R14" s="3">
        <f t="shared" si="3"/>
        <v>0</v>
      </c>
      <c r="S14" s="2">
        <f t="shared" si="3"/>
        <v>0</v>
      </c>
      <c r="T14" s="2">
        <f t="shared" si="3"/>
        <v>0</v>
      </c>
      <c r="U14" s="2">
        <f t="shared" si="3"/>
        <v>0</v>
      </c>
      <c r="V14" s="3">
        <f t="shared" si="3"/>
        <v>0</v>
      </c>
      <c r="W14" s="3">
        <f t="shared" si="3"/>
        <v>0</v>
      </c>
      <c r="X14" s="1">
        <v>1030129</v>
      </c>
      <c r="Y14" s="4" t="s">
        <v>34</v>
      </c>
      <c r="Z14" s="5">
        <v>0</v>
      </c>
      <c r="AA14" s="2">
        <f>SUM(C14:M14)-SUM(P14:W14)-Z14-I14</f>
        <v>0</v>
      </c>
    </row>
    <row r="15" spans="1:27" s="10" customFormat="1" ht="16.899999999999999" customHeight="1" x14ac:dyDescent="0.15">
      <c r="A15" s="1"/>
      <c r="B15" s="1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">
        <v>20707</v>
      </c>
      <c r="O15" s="4" t="s">
        <v>35</v>
      </c>
      <c r="P15" s="2">
        <f t="shared" ref="P15:W15" si="4">SUM(P16:P19)</f>
        <v>0</v>
      </c>
      <c r="Q15" s="3">
        <f t="shared" si="4"/>
        <v>0</v>
      </c>
      <c r="R15" s="3">
        <f t="shared" si="4"/>
        <v>0</v>
      </c>
      <c r="S15" s="2">
        <f t="shared" si="4"/>
        <v>0</v>
      </c>
      <c r="T15" s="2">
        <f t="shared" si="4"/>
        <v>0</v>
      </c>
      <c r="U15" s="2">
        <f t="shared" si="4"/>
        <v>0</v>
      </c>
      <c r="V15" s="3">
        <f t="shared" si="4"/>
        <v>0</v>
      </c>
      <c r="W15" s="3">
        <f t="shared" si="4"/>
        <v>0</v>
      </c>
      <c r="X15" s="1"/>
      <c r="Y15" s="1"/>
      <c r="Z15" s="9"/>
      <c r="AA15" s="9"/>
    </row>
    <row r="16" spans="1:27" s="10" customFormat="1" ht="16.899999999999999" customHeight="1" x14ac:dyDescent="0.15">
      <c r="A16" s="1"/>
      <c r="B16" s="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">
        <v>2070701</v>
      </c>
      <c r="O16" s="1" t="s">
        <v>36</v>
      </c>
      <c r="P16" s="5">
        <v>0</v>
      </c>
      <c r="Q16" s="8">
        <v>0</v>
      </c>
      <c r="R16" s="8">
        <v>0</v>
      </c>
      <c r="S16" s="5">
        <v>0</v>
      </c>
      <c r="T16" s="5">
        <v>0</v>
      </c>
      <c r="U16" s="6">
        <v>0</v>
      </c>
      <c r="V16" s="8">
        <v>0</v>
      </c>
      <c r="W16" s="8">
        <v>0</v>
      </c>
      <c r="X16" s="1"/>
      <c r="Y16" s="1"/>
      <c r="Z16" s="9"/>
      <c r="AA16" s="9"/>
    </row>
    <row r="17" spans="1:27" s="10" customFormat="1" ht="16.899999999999999" customHeight="1" x14ac:dyDescent="0.15">
      <c r="A17" s="1"/>
      <c r="B17" s="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">
        <v>2070702</v>
      </c>
      <c r="O17" s="1" t="s">
        <v>37</v>
      </c>
      <c r="P17" s="5">
        <v>0</v>
      </c>
      <c r="Q17" s="8">
        <v>0</v>
      </c>
      <c r="R17" s="8">
        <v>0</v>
      </c>
      <c r="S17" s="5">
        <v>0</v>
      </c>
      <c r="T17" s="5">
        <v>0</v>
      </c>
      <c r="U17" s="6">
        <v>0</v>
      </c>
      <c r="V17" s="8">
        <v>0</v>
      </c>
      <c r="W17" s="8">
        <v>0</v>
      </c>
      <c r="X17" s="1"/>
      <c r="Y17" s="1"/>
      <c r="Z17" s="9"/>
      <c r="AA17" s="9"/>
    </row>
    <row r="18" spans="1:27" s="10" customFormat="1" ht="16.899999999999999" customHeight="1" x14ac:dyDescent="0.15">
      <c r="A18" s="1"/>
      <c r="B18" s="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">
        <v>2070703</v>
      </c>
      <c r="O18" s="1" t="s">
        <v>38</v>
      </c>
      <c r="P18" s="5">
        <v>0</v>
      </c>
      <c r="Q18" s="8">
        <v>0</v>
      </c>
      <c r="R18" s="8">
        <v>0</v>
      </c>
      <c r="S18" s="5">
        <v>0</v>
      </c>
      <c r="T18" s="5">
        <v>0</v>
      </c>
      <c r="U18" s="6">
        <v>0</v>
      </c>
      <c r="V18" s="8">
        <v>0</v>
      </c>
      <c r="W18" s="8">
        <v>0</v>
      </c>
      <c r="X18" s="1"/>
      <c r="Y18" s="1"/>
      <c r="Z18" s="9"/>
      <c r="AA18" s="9"/>
    </row>
    <row r="19" spans="1:27" s="10" customFormat="1" ht="16.899999999999999" customHeight="1" x14ac:dyDescent="0.15">
      <c r="A19" s="1"/>
      <c r="B19" s="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">
        <v>2070799</v>
      </c>
      <c r="O19" s="1" t="s">
        <v>39</v>
      </c>
      <c r="P19" s="5">
        <v>0</v>
      </c>
      <c r="Q19" s="8">
        <v>0</v>
      </c>
      <c r="R19" s="8">
        <v>0</v>
      </c>
      <c r="S19" s="5">
        <v>0</v>
      </c>
      <c r="T19" s="5">
        <v>0</v>
      </c>
      <c r="U19" s="6">
        <v>0</v>
      </c>
      <c r="V19" s="8">
        <v>0</v>
      </c>
      <c r="W19" s="8">
        <v>0</v>
      </c>
      <c r="X19" s="1"/>
      <c r="Y19" s="1"/>
      <c r="Z19" s="9"/>
      <c r="AA19" s="9"/>
    </row>
    <row r="20" spans="1:27" s="10" customFormat="1" ht="16.899999999999999" customHeight="1" x14ac:dyDescent="0.15">
      <c r="A20" s="1"/>
      <c r="B20" s="1"/>
      <c r="C20" s="9"/>
      <c r="D20" s="9"/>
      <c r="E20" s="9"/>
      <c r="F20" s="9"/>
      <c r="G20" s="9"/>
      <c r="H20" s="9"/>
      <c r="I20" s="9"/>
      <c r="J20" s="9" t="s">
        <v>319</v>
      </c>
      <c r="K20" s="9"/>
      <c r="L20" s="9"/>
      <c r="M20" s="9"/>
      <c r="N20" s="1">
        <v>2320405</v>
      </c>
      <c r="O20" s="4" t="s">
        <v>40</v>
      </c>
      <c r="P20" s="5">
        <v>0</v>
      </c>
      <c r="Q20" s="8">
        <v>0</v>
      </c>
      <c r="R20" s="8">
        <v>0</v>
      </c>
      <c r="S20" s="5">
        <v>0</v>
      </c>
      <c r="T20" s="5">
        <v>0</v>
      </c>
      <c r="U20" s="6">
        <v>0</v>
      </c>
      <c r="V20" s="8">
        <v>0</v>
      </c>
      <c r="W20" s="8">
        <v>0</v>
      </c>
      <c r="X20" s="1"/>
      <c r="Y20" s="1"/>
      <c r="Z20" s="9"/>
      <c r="AA20" s="9"/>
    </row>
    <row r="21" spans="1:27" s="10" customFormat="1" ht="16.899999999999999" customHeight="1" x14ac:dyDescent="0.15">
      <c r="A21" s="1"/>
      <c r="B21" s="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">
        <v>2330405</v>
      </c>
      <c r="O21" s="4" t="s">
        <v>41</v>
      </c>
      <c r="P21" s="7">
        <v>0</v>
      </c>
      <c r="Q21" s="8">
        <v>0</v>
      </c>
      <c r="R21" s="8">
        <v>0</v>
      </c>
      <c r="S21" s="7">
        <v>0</v>
      </c>
      <c r="T21" s="7">
        <v>0</v>
      </c>
      <c r="U21" s="8">
        <v>0</v>
      </c>
      <c r="V21" s="8">
        <v>0</v>
      </c>
      <c r="W21" s="8">
        <v>0</v>
      </c>
      <c r="X21" s="1"/>
      <c r="Y21" s="1"/>
      <c r="Z21" s="9"/>
      <c r="AA21" s="9"/>
    </row>
    <row r="22" spans="1:27" s="10" customFormat="1" ht="16.899999999999999" customHeight="1" x14ac:dyDescent="0.15">
      <c r="A22" s="1">
        <v>1030149</v>
      </c>
      <c r="B22" s="4" t="s">
        <v>42</v>
      </c>
      <c r="C22" s="5">
        <v>0</v>
      </c>
      <c r="D22" s="6">
        <v>0</v>
      </c>
      <c r="E22" s="6">
        <v>0</v>
      </c>
      <c r="F22" s="13">
        <v>0</v>
      </c>
      <c r="G22" s="13">
        <v>0</v>
      </c>
      <c r="H22" s="5">
        <v>0</v>
      </c>
      <c r="I22" s="5">
        <v>0</v>
      </c>
      <c r="J22" s="5">
        <v>0</v>
      </c>
      <c r="K22" s="6">
        <v>0</v>
      </c>
      <c r="L22" s="8">
        <v>0</v>
      </c>
      <c r="M22" s="8">
        <v>0</v>
      </c>
      <c r="N22" s="1">
        <v>20822</v>
      </c>
      <c r="O22" s="4" t="s">
        <v>43</v>
      </c>
      <c r="P22" s="2">
        <f t="shared" ref="P22:W22" si="5">SUM(P23:P25)</f>
        <v>0</v>
      </c>
      <c r="Q22" s="3">
        <f t="shared" si="5"/>
        <v>0</v>
      </c>
      <c r="R22" s="3">
        <f t="shared" si="5"/>
        <v>0</v>
      </c>
      <c r="S22" s="2">
        <f t="shared" si="5"/>
        <v>0</v>
      </c>
      <c r="T22" s="2">
        <f t="shared" si="5"/>
        <v>0</v>
      </c>
      <c r="U22" s="2">
        <f t="shared" si="5"/>
        <v>0</v>
      </c>
      <c r="V22" s="3">
        <f t="shared" si="5"/>
        <v>0</v>
      </c>
      <c r="W22" s="3">
        <f t="shared" si="5"/>
        <v>0</v>
      </c>
      <c r="X22" s="1">
        <v>1030149</v>
      </c>
      <c r="Y22" s="4" t="s">
        <v>44</v>
      </c>
      <c r="Z22" s="5">
        <v>0</v>
      </c>
      <c r="AA22" s="2">
        <f>SUM(C22:M22)-SUM(P22:W22)-Z22-I22</f>
        <v>0</v>
      </c>
    </row>
    <row r="23" spans="1:27" s="10" customFormat="1" ht="16.899999999999999" customHeight="1" x14ac:dyDescent="0.15">
      <c r="A23" s="1"/>
      <c r="B23" s="1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">
        <v>2082201</v>
      </c>
      <c r="O23" s="1" t="s">
        <v>45</v>
      </c>
      <c r="P23" s="5">
        <v>0</v>
      </c>
      <c r="Q23" s="8">
        <v>0</v>
      </c>
      <c r="R23" s="8">
        <v>0</v>
      </c>
      <c r="S23" s="5">
        <v>0</v>
      </c>
      <c r="T23" s="5">
        <v>0</v>
      </c>
      <c r="U23" s="6">
        <v>0</v>
      </c>
      <c r="V23" s="8">
        <v>0</v>
      </c>
      <c r="W23" s="8">
        <v>0</v>
      </c>
      <c r="X23" s="1"/>
      <c r="Y23" s="1"/>
      <c r="Z23" s="9"/>
      <c r="AA23" s="9"/>
    </row>
    <row r="24" spans="1:27" s="10" customFormat="1" ht="16.899999999999999" customHeight="1" x14ac:dyDescent="0.15">
      <c r="A24" s="1"/>
      <c r="B24" s="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">
        <v>2082202</v>
      </c>
      <c r="O24" s="1" t="s">
        <v>46</v>
      </c>
      <c r="P24" s="5">
        <v>0</v>
      </c>
      <c r="Q24" s="8">
        <v>0</v>
      </c>
      <c r="R24" s="8">
        <v>0</v>
      </c>
      <c r="S24" s="5">
        <v>0</v>
      </c>
      <c r="T24" s="5">
        <v>0</v>
      </c>
      <c r="U24" s="6">
        <v>0</v>
      </c>
      <c r="V24" s="8">
        <v>0</v>
      </c>
      <c r="W24" s="8">
        <v>0</v>
      </c>
      <c r="X24" s="1"/>
      <c r="Y24" s="1"/>
      <c r="Z24" s="9"/>
      <c r="AA24" s="9"/>
    </row>
    <row r="25" spans="1:27" s="10" customFormat="1" ht="16.899999999999999" customHeight="1" x14ac:dyDescent="0.15">
      <c r="A25" s="1"/>
      <c r="B25" s="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">
        <v>2082299</v>
      </c>
      <c r="O25" s="1" t="s">
        <v>47</v>
      </c>
      <c r="P25" s="5">
        <v>0</v>
      </c>
      <c r="Q25" s="8">
        <v>0</v>
      </c>
      <c r="R25" s="8">
        <v>0</v>
      </c>
      <c r="S25" s="5">
        <v>0</v>
      </c>
      <c r="T25" s="7">
        <v>0</v>
      </c>
      <c r="U25" s="8">
        <v>0</v>
      </c>
      <c r="V25" s="8">
        <v>0</v>
      </c>
      <c r="W25" s="8">
        <v>0</v>
      </c>
      <c r="X25" s="1"/>
      <c r="Y25" s="1"/>
      <c r="Z25" s="9"/>
      <c r="AA25" s="9"/>
    </row>
    <row r="26" spans="1:27" s="10" customFormat="1" ht="16.899999999999999" customHeight="1" x14ac:dyDescent="0.15">
      <c r="A26" s="1">
        <v>1030157</v>
      </c>
      <c r="B26" s="4" t="s">
        <v>48</v>
      </c>
      <c r="C26" s="5">
        <v>0</v>
      </c>
      <c r="D26" s="6">
        <v>0</v>
      </c>
      <c r="E26" s="6">
        <v>0</v>
      </c>
      <c r="F26" s="13">
        <v>0</v>
      </c>
      <c r="G26" s="13">
        <v>0</v>
      </c>
      <c r="H26" s="5">
        <v>0</v>
      </c>
      <c r="I26" s="5">
        <v>0</v>
      </c>
      <c r="J26" s="5">
        <v>0</v>
      </c>
      <c r="K26" s="6">
        <v>0</v>
      </c>
      <c r="L26" s="8">
        <v>0</v>
      </c>
      <c r="M26" s="8">
        <v>0</v>
      </c>
      <c r="N26" s="1"/>
      <c r="O26" s="4" t="s">
        <v>49</v>
      </c>
      <c r="P26" s="2">
        <f t="shared" ref="P26:W26" si="6">SUM(P27,P31,P32)</f>
        <v>0</v>
      </c>
      <c r="Q26" s="3">
        <f t="shared" si="6"/>
        <v>0</v>
      </c>
      <c r="R26" s="3">
        <f t="shared" si="6"/>
        <v>0</v>
      </c>
      <c r="S26" s="2">
        <f t="shared" si="6"/>
        <v>0</v>
      </c>
      <c r="T26" s="2">
        <f t="shared" si="6"/>
        <v>0</v>
      </c>
      <c r="U26" s="2">
        <f t="shared" si="6"/>
        <v>0</v>
      </c>
      <c r="V26" s="3">
        <f t="shared" si="6"/>
        <v>0</v>
      </c>
      <c r="W26" s="3">
        <f t="shared" si="6"/>
        <v>0</v>
      </c>
      <c r="X26" s="1">
        <v>1030157</v>
      </c>
      <c r="Y26" s="4" t="s">
        <v>50</v>
      </c>
      <c r="Z26" s="5">
        <v>0</v>
      </c>
      <c r="AA26" s="2">
        <f>SUM(C26:M26)-SUM(P26:W26)-Z26-I26</f>
        <v>0</v>
      </c>
    </row>
    <row r="27" spans="1:27" s="10" customFormat="1" ht="16.899999999999999" customHeight="1" x14ac:dyDescent="0.15">
      <c r="A27" s="1"/>
      <c r="B27" s="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">
        <v>20823</v>
      </c>
      <c r="O27" s="4" t="s">
        <v>51</v>
      </c>
      <c r="P27" s="2">
        <f t="shared" ref="P27:W27" si="7">SUM(P28:P30)</f>
        <v>0</v>
      </c>
      <c r="Q27" s="3">
        <f t="shared" si="7"/>
        <v>0</v>
      </c>
      <c r="R27" s="3">
        <f t="shared" si="7"/>
        <v>0</v>
      </c>
      <c r="S27" s="2">
        <f t="shared" si="7"/>
        <v>0</v>
      </c>
      <c r="T27" s="2">
        <f t="shared" si="7"/>
        <v>0</v>
      </c>
      <c r="U27" s="2">
        <f t="shared" si="7"/>
        <v>0</v>
      </c>
      <c r="V27" s="3">
        <f t="shared" si="7"/>
        <v>0</v>
      </c>
      <c r="W27" s="3">
        <f t="shared" si="7"/>
        <v>0</v>
      </c>
      <c r="X27" s="1"/>
      <c r="Y27" s="1"/>
      <c r="Z27" s="9"/>
      <c r="AA27" s="9"/>
    </row>
    <row r="28" spans="1:27" s="10" customFormat="1" ht="16.899999999999999" customHeight="1" x14ac:dyDescent="0.15">
      <c r="A28" s="1"/>
      <c r="B28" s="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">
        <v>2082301</v>
      </c>
      <c r="O28" s="1" t="s">
        <v>52</v>
      </c>
      <c r="P28" s="5">
        <v>0</v>
      </c>
      <c r="Q28" s="8">
        <v>0</v>
      </c>
      <c r="R28" s="8">
        <v>0</v>
      </c>
      <c r="S28" s="5">
        <v>0</v>
      </c>
      <c r="T28" s="5">
        <v>0</v>
      </c>
      <c r="U28" s="6">
        <v>0</v>
      </c>
      <c r="V28" s="8">
        <v>0</v>
      </c>
      <c r="W28" s="8">
        <v>0</v>
      </c>
      <c r="X28" s="1"/>
      <c r="Y28" s="1"/>
      <c r="Z28" s="9"/>
      <c r="AA28" s="9"/>
    </row>
    <row r="29" spans="1:27" s="10" customFormat="1" ht="16.899999999999999" customHeight="1" x14ac:dyDescent="0.15">
      <c r="A29" s="1"/>
      <c r="B29" s="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">
        <v>2082302</v>
      </c>
      <c r="O29" s="1" t="s">
        <v>53</v>
      </c>
      <c r="P29" s="5">
        <v>0</v>
      </c>
      <c r="Q29" s="8">
        <v>0</v>
      </c>
      <c r="R29" s="8">
        <v>0</v>
      </c>
      <c r="S29" s="5">
        <v>0</v>
      </c>
      <c r="T29" s="5">
        <v>0</v>
      </c>
      <c r="U29" s="6">
        <v>0</v>
      </c>
      <c r="V29" s="8">
        <v>0</v>
      </c>
      <c r="W29" s="8">
        <v>0</v>
      </c>
      <c r="X29" s="1"/>
      <c r="Y29" s="1"/>
      <c r="Z29" s="9"/>
      <c r="AA29" s="9"/>
    </row>
    <row r="30" spans="1:27" s="10" customFormat="1" ht="16.899999999999999" customHeight="1" x14ac:dyDescent="0.15">
      <c r="A30" s="1"/>
      <c r="B30" s="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">
        <v>2082399</v>
      </c>
      <c r="O30" s="1" t="s">
        <v>54</v>
      </c>
      <c r="P30" s="5">
        <v>0</v>
      </c>
      <c r="Q30" s="8">
        <v>0</v>
      </c>
      <c r="R30" s="8">
        <v>0</v>
      </c>
      <c r="S30" s="5">
        <v>0</v>
      </c>
      <c r="T30" s="5">
        <v>0</v>
      </c>
      <c r="U30" s="6">
        <v>0</v>
      </c>
      <c r="V30" s="8">
        <v>0</v>
      </c>
      <c r="W30" s="8">
        <v>0</v>
      </c>
      <c r="X30" s="1"/>
      <c r="Y30" s="1"/>
      <c r="Z30" s="9"/>
      <c r="AA30" s="9"/>
    </row>
    <row r="31" spans="1:27" s="10" customFormat="1" ht="16.899999999999999" customHeight="1" x14ac:dyDescent="0.15">
      <c r="A31" s="1"/>
      <c r="B31" s="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">
        <v>2320417</v>
      </c>
      <c r="O31" s="4" t="s">
        <v>55</v>
      </c>
      <c r="P31" s="5">
        <v>0</v>
      </c>
      <c r="Q31" s="8">
        <v>0</v>
      </c>
      <c r="R31" s="8">
        <v>0</v>
      </c>
      <c r="S31" s="5">
        <v>0</v>
      </c>
      <c r="T31" s="5">
        <v>0</v>
      </c>
      <c r="U31" s="6">
        <v>0</v>
      </c>
      <c r="V31" s="8">
        <v>0</v>
      </c>
      <c r="W31" s="8">
        <v>0</v>
      </c>
      <c r="X31" s="1"/>
      <c r="Y31" s="1"/>
      <c r="Z31" s="9"/>
      <c r="AA31" s="9"/>
    </row>
    <row r="32" spans="1:27" s="10" customFormat="1" ht="16.899999999999999" customHeight="1" x14ac:dyDescent="0.15">
      <c r="A32" s="1"/>
      <c r="B32" s="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">
        <v>2330417</v>
      </c>
      <c r="O32" s="4" t="s">
        <v>56</v>
      </c>
      <c r="P32" s="7">
        <v>0</v>
      </c>
      <c r="Q32" s="8">
        <v>0</v>
      </c>
      <c r="R32" s="8">
        <v>0</v>
      </c>
      <c r="S32" s="7">
        <v>0</v>
      </c>
      <c r="T32" s="7">
        <v>0</v>
      </c>
      <c r="U32" s="8">
        <v>0</v>
      </c>
      <c r="V32" s="8">
        <v>0</v>
      </c>
      <c r="W32" s="8">
        <v>0</v>
      </c>
      <c r="X32" s="1"/>
      <c r="Y32" s="1"/>
      <c r="Z32" s="9"/>
      <c r="AA32" s="9"/>
    </row>
    <row r="33" spans="1:27" s="10" customFormat="1" ht="16.899999999999999" customHeight="1" x14ac:dyDescent="0.15">
      <c r="A33" s="1">
        <v>1030168</v>
      </c>
      <c r="B33" s="4" t="s">
        <v>57</v>
      </c>
      <c r="C33" s="5">
        <v>0</v>
      </c>
      <c r="D33" s="6">
        <v>0</v>
      </c>
      <c r="E33" s="6">
        <v>0</v>
      </c>
      <c r="F33" s="13">
        <v>0</v>
      </c>
      <c r="G33" s="13">
        <v>0</v>
      </c>
      <c r="H33" s="5">
        <v>0</v>
      </c>
      <c r="I33" s="5">
        <v>0</v>
      </c>
      <c r="J33" s="5">
        <v>0</v>
      </c>
      <c r="K33" s="6">
        <v>0</v>
      </c>
      <c r="L33" s="8">
        <v>0</v>
      </c>
      <c r="M33" s="8">
        <v>0</v>
      </c>
      <c r="N33" s="1">
        <v>21160</v>
      </c>
      <c r="O33" s="4" t="s">
        <v>58</v>
      </c>
      <c r="P33" s="2">
        <f t="shared" ref="P33:W33" si="8">SUM(P34:P37)</f>
        <v>0</v>
      </c>
      <c r="Q33" s="3">
        <f t="shared" si="8"/>
        <v>0</v>
      </c>
      <c r="R33" s="3">
        <f t="shared" si="8"/>
        <v>0</v>
      </c>
      <c r="S33" s="2">
        <f t="shared" si="8"/>
        <v>0</v>
      </c>
      <c r="T33" s="2">
        <f t="shared" si="8"/>
        <v>0</v>
      </c>
      <c r="U33" s="2">
        <f t="shared" si="8"/>
        <v>0</v>
      </c>
      <c r="V33" s="3">
        <f t="shared" si="8"/>
        <v>0</v>
      </c>
      <c r="W33" s="3">
        <f t="shared" si="8"/>
        <v>0</v>
      </c>
      <c r="X33" s="1">
        <v>1030168</v>
      </c>
      <c r="Y33" s="4" t="s">
        <v>59</v>
      </c>
      <c r="Z33" s="5">
        <v>0</v>
      </c>
      <c r="AA33" s="2">
        <f>SUM(C33:M33)-SUM(P33:W33)-Z33-I33</f>
        <v>0</v>
      </c>
    </row>
    <row r="34" spans="1:27" s="10" customFormat="1" ht="16.899999999999999" customHeight="1" x14ac:dyDescent="0.15">
      <c r="A34" s="1"/>
      <c r="B34" s="1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">
        <v>2116001</v>
      </c>
      <c r="O34" s="1" t="s">
        <v>60</v>
      </c>
      <c r="P34" s="5">
        <v>0</v>
      </c>
      <c r="Q34" s="8">
        <v>0</v>
      </c>
      <c r="R34" s="8">
        <v>0</v>
      </c>
      <c r="S34" s="5">
        <v>0</v>
      </c>
      <c r="T34" s="5">
        <v>0</v>
      </c>
      <c r="U34" s="6">
        <v>0</v>
      </c>
      <c r="V34" s="8">
        <v>0</v>
      </c>
      <c r="W34" s="8">
        <v>0</v>
      </c>
      <c r="X34" s="1"/>
      <c r="Y34" s="1"/>
      <c r="Z34" s="9"/>
      <c r="AA34" s="9"/>
    </row>
    <row r="35" spans="1:27" s="10" customFormat="1" ht="16.899999999999999" customHeight="1" x14ac:dyDescent="0.15">
      <c r="A35" s="1"/>
      <c r="B35" s="1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">
        <v>2116002</v>
      </c>
      <c r="O35" s="1" t="s">
        <v>61</v>
      </c>
      <c r="P35" s="5">
        <v>0</v>
      </c>
      <c r="Q35" s="8">
        <v>0</v>
      </c>
      <c r="R35" s="8">
        <v>0</v>
      </c>
      <c r="S35" s="5">
        <v>0</v>
      </c>
      <c r="T35" s="5">
        <v>0</v>
      </c>
      <c r="U35" s="6">
        <v>0</v>
      </c>
      <c r="V35" s="8">
        <v>0</v>
      </c>
      <c r="W35" s="8">
        <v>0</v>
      </c>
      <c r="X35" s="1"/>
      <c r="Y35" s="1"/>
      <c r="Z35" s="9"/>
      <c r="AA35" s="9"/>
    </row>
    <row r="36" spans="1:27" s="10" customFormat="1" ht="16.899999999999999" customHeight="1" x14ac:dyDescent="0.15">
      <c r="A36" s="1"/>
      <c r="B36" s="1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">
        <v>2116003</v>
      </c>
      <c r="O36" s="1" t="s">
        <v>62</v>
      </c>
      <c r="P36" s="5">
        <v>0</v>
      </c>
      <c r="Q36" s="8">
        <v>0</v>
      </c>
      <c r="R36" s="8">
        <v>0</v>
      </c>
      <c r="S36" s="5">
        <v>0</v>
      </c>
      <c r="T36" s="5">
        <v>0</v>
      </c>
      <c r="U36" s="6">
        <v>0</v>
      </c>
      <c r="V36" s="8">
        <v>0</v>
      </c>
      <c r="W36" s="8">
        <v>0</v>
      </c>
      <c r="X36" s="1"/>
      <c r="Y36" s="1"/>
      <c r="Z36" s="9"/>
      <c r="AA36" s="9"/>
    </row>
    <row r="37" spans="1:27" s="10" customFormat="1" ht="16.899999999999999" customHeight="1" x14ac:dyDescent="0.15">
      <c r="A37" s="1"/>
      <c r="B37" s="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">
        <v>2116099</v>
      </c>
      <c r="O37" s="1" t="s">
        <v>63</v>
      </c>
      <c r="P37" s="5">
        <v>0</v>
      </c>
      <c r="Q37" s="8">
        <v>0</v>
      </c>
      <c r="R37" s="8">
        <v>0</v>
      </c>
      <c r="S37" s="5">
        <v>0</v>
      </c>
      <c r="T37" s="7">
        <v>0</v>
      </c>
      <c r="U37" s="8">
        <v>0</v>
      </c>
      <c r="V37" s="8">
        <v>0</v>
      </c>
      <c r="W37" s="8">
        <v>0</v>
      </c>
      <c r="X37" s="1"/>
      <c r="Y37" s="1"/>
      <c r="Z37" s="9"/>
      <c r="AA37" s="9"/>
    </row>
    <row r="38" spans="1:27" s="10" customFormat="1" ht="16.899999999999999" customHeight="1" x14ac:dyDescent="0.15">
      <c r="A38" s="1">
        <v>1030175</v>
      </c>
      <c r="B38" s="4" t="s">
        <v>64</v>
      </c>
      <c r="C38" s="2">
        <f t="shared" ref="C38:M38" si="9">C39+C40</f>
        <v>0</v>
      </c>
      <c r="D38" s="2">
        <f t="shared" si="9"/>
        <v>0</v>
      </c>
      <c r="E38" s="2">
        <f t="shared" si="9"/>
        <v>0</v>
      </c>
      <c r="F38" s="2">
        <f t="shared" si="9"/>
        <v>0</v>
      </c>
      <c r="G38" s="2">
        <f t="shared" si="9"/>
        <v>0</v>
      </c>
      <c r="H38" s="2">
        <f t="shared" si="9"/>
        <v>0</v>
      </c>
      <c r="I38" s="2">
        <f t="shared" si="9"/>
        <v>0</v>
      </c>
      <c r="J38" s="2">
        <f t="shared" si="9"/>
        <v>0</v>
      </c>
      <c r="K38" s="2">
        <f t="shared" si="9"/>
        <v>0</v>
      </c>
      <c r="L38" s="3">
        <f t="shared" si="9"/>
        <v>0</v>
      </c>
      <c r="M38" s="3">
        <f t="shared" si="9"/>
        <v>0</v>
      </c>
      <c r="N38" s="1">
        <v>21161</v>
      </c>
      <c r="O38" s="4" t="s">
        <v>65</v>
      </c>
      <c r="P38" s="2">
        <f t="shared" ref="P38:W38" si="10">SUM(P39:P42)</f>
        <v>0</v>
      </c>
      <c r="Q38" s="3">
        <f t="shared" si="10"/>
        <v>0</v>
      </c>
      <c r="R38" s="3">
        <f t="shared" si="10"/>
        <v>0</v>
      </c>
      <c r="S38" s="2">
        <f t="shared" si="10"/>
        <v>0</v>
      </c>
      <c r="T38" s="2">
        <f t="shared" si="10"/>
        <v>0</v>
      </c>
      <c r="U38" s="2">
        <f t="shared" si="10"/>
        <v>0</v>
      </c>
      <c r="V38" s="3">
        <f t="shared" si="10"/>
        <v>0</v>
      </c>
      <c r="W38" s="3">
        <f t="shared" si="10"/>
        <v>0</v>
      </c>
      <c r="X38" s="1">
        <v>1030175</v>
      </c>
      <c r="Y38" s="4" t="s">
        <v>66</v>
      </c>
      <c r="Z38" s="2">
        <f>Z39+Z40</f>
        <v>0</v>
      </c>
      <c r="AA38" s="2">
        <f>SUM(AA39:AA40)</f>
        <v>0</v>
      </c>
    </row>
    <row r="39" spans="1:27" s="10" customFormat="1" ht="16.899999999999999" customHeight="1" x14ac:dyDescent="0.15">
      <c r="A39" s="1">
        <v>103017501</v>
      </c>
      <c r="B39" s="1" t="s">
        <v>67</v>
      </c>
      <c r="C39" s="5">
        <v>0</v>
      </c>
      <c r="D39" s="6">
        <v>0</v>
      </c>
      <c r="E39" s="6">
        <v>0</v>
      </c>
      <c r="F39" s="13">
        <v>0</v>
      </c>
      <c r="G39" s="13">
        <v>0</v>
      </c>
      <c r="H39" s="5">
        <v>0</v>
      </c>
      <c r="I39" s="5">
        <v>0</v>
      </c>
      <c r="J39" s="5">
        <v>0</v>
      </c>
      <c r="K39" s="6">
        <v>0</v>
      </c>
      <c r="L39" s="8">
        <v>0</v>
      </c>
      <c r="M39" s="8">
        <v>0</v>
      </c>
      <c r="N39" s="1">
        <v>2116101</v>
      </c>
      <c r="O39" s="1" t="s">
        <v>68</v>
      </c>
      <c r="P39" s="5">
        <v>0</v>
      </c>
      <c r="Q39" s="8">
        <v>0</v>
      </c>
      <c r="R39" s="8">
        <v>0</v>
      </c>
      <c r="S39" s="5">
        <v>0</v>
      </c>
      <c r="T39" s="5">
        <v>0</v>
      </c>
      <c r="U39" s="6">
        <v>0</v>
      </c>
      <c r="V39" s="8">
        <v>0</v>
      </c>
      <c r="W39" s="8">
        <v>0</v>
      </c>
      <c r="X39" s="1">
        <v>103017501</v>
      </c>
      <c r="Y39" s="1" t="s">
        <v>69</v>
      </c>
      <c r="Z39" s="5">
        <v>0</v>
      </c>
      <c r="AA39" s="5">
        <v>0</v>
      </c>
    </row>
    <row r="40" spans="1:27" s="10" customFormat="1" ht="16.899999999999999" customHeight="1" x14ac:dyDescent="0.15">
      <c r="A40" s="1">
        <v>103017502</v>
      </c>
      <c r="B40" s="1" t="s">
        <v>70</v>
      </c>
      <c r="C40" s="5">
        <v>0</v>
      </c>
      <c r="D40" s="6">
        <v>0</v>
      </c>
      <c r="E40" s="6">
        <v>0</v>
      </c>
      <c r="F40" s="13">
        <v>0</v>
      </c>
      <c r="G40" s="13">
        <v>0</v>
      </c>
      <c r="H40" s="5">
        <v>0</v>
      </c>
      <c r="I40" s="5">
        <v>0</v>
      </c>
      <c r="J40" s="5">
        <v>0</v>
      </c>
      <c r="K40" s="6">
        <v>0</v>
      </c>
      <c r="L40" s="8">
        <v>0</v>
      </c>
      <c r="M40" s="8">
        <v>0</v>
      </c>
      <c r="N40" s="1">
        <v>2116102</v>
      </c>
      <c r="O40" s="1" t="s">
        <v>71</v>
      </c>
      <c r="P40" s="5">
        <v>0</v>
      </c>
      <c r="Q40" s="8">
        <v>0</v>
      </c>
      <c r="R40" s="8">
        <v>0</v>
      </c>
      <c r="S40" s="5">
        <v>0</v>
      </c>
      <c r="T40" s="5">
        <v>0</v>
      </c>
      <c r="U40" s="6">
        <v>0</v>
      </c>
      <c r="V40" s="8">
        <v>0</v>
      </c>
      <c r="W40" s="8">
        <v>0</v>
      </c>
      <c r="X40" s="1">
        <v>103017502</v>
      </c>
      <c r="Y40" s="1" t="s">
        <v>72</v>
      </c>
      <c r="Z40" s="5">
        <v>0</v>
      </c>
      <c r="AA40" s="5">
        <v>0</v>
      </c>
    </row>
    <row r="41" spans="1:27" s="10" customFormat="1" ht="16.899999999999999" customHeight="1" x14ac:dyDescent="0.15">
      <c r="A41" s="1"/>
      <c r="B41" s="1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">
        <v>2116103</v>
      </c>
      <c r="O41" s="1" t="s">
        <v>73</v>
      </c>
      <c r="P41" s="5">
        <v>0</v>
      </c>
      <c r="Q41" s="8">
        <v>0</v>
      </c>
      <c r="R41" s="8">
        <v>0</v>
      </c>
      <c r="S41" s="5">
        <v>0</v>
      </c>
      <c r="T41" s="5">
        <v>0</v>
      </c>
      <c r="U41" s="6">
        <v>0</v>
      </c>
      <c r="V41" s="8">
        <v>0</v>
      </c>
      <c r="W41" s="8">
        <v>0</v>
      </c>
      <c r="X41" s="1"/>
      <c r="Y41" s="1"/>
      <c r="Z41" s="9"/>
      <c r="AA41" s="9"/>
    </row>
    <row r="42" spans="1:27" s="10" customFormat="1" ht="16.899999999999999" customHeight="1" x14ac:dyDescent="0.15">
      <c r="A42" s="1"/>
      <c r="B42" s="1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">
        <v>2116104</v>
      </c>
      <c r="O42" s="1" t="s">
        <v>74</v>
      </c>
      <c r="P42" s="5">
        <v>0</v>
      </c>
      <c r="Q42" s="8">
        <v>0</v>
      </c>
      <c r="R42" s="8">
        <v>0</v>
      </c>
      <c r="S42" s="5">
        <v>0</v>
      </c>
      <c r="T42" s="7">
        <v>0</v>
      </c>
      <c r="U42" s="8">
        <v>0</v>
      </c>
      <c r="V42" s="8">
        <v>0</v>
      </c>
      <c r="W42" s="8">
        <v>0</v>
      </c>
      <c r="X42" s="1"/>
      <c r="Y42" s="1"/>
      <c r="Z42" s="9"/>
      <c r="AA42" s="9"/>
    </row>
    <row r="43" spans="1:27" s="10" customFormat="1" ht="16.899999999999999" customHeight="1" x14ac:dyDescent="0.15">
      <c r="A43" s="1">
        <v>1030148</v>
      </c>
      <c r="B43" s="4" t="s">
        <v>75</v>
      </c>
      <c r="C43" s="2">
        <f t="shared" ref="C43:M43" si="11">SUM(C44:C48)</f>
        <v>73465</v>
      </c>
      <c r="D43" s="2">
        <f t="shared" si="11"/>
        <v>0</v>
      </c>
      <c r="E43" s="2">
        <f t="shared" si="11"/>
        <v>0</v>
      </c>
      <c r="F43" s="2">
        <f t="shared" si="11"/>
        <v>0</v>
      </c>
      <c r="G43" s="2">
        <f t="shared" si="11"/>
        <v>6314</v>
      </c>
      <c r="H43" s="2">
        <f t="shared" si="11"/>
        <v>0</v>
      </c>
      <c r="I43" s="2">
        <f t="shared" si="11"/>
        <v>0</v>
      </c>
      <c r="J43" s="2">
        <f t="shared" si="11"/>
        <v>0</v>
      </c>
      <c r="K43" s="2">
        <f t="shared" si="11"/>
        <v>0</v>
      </c>
      <c r="L43" s="3">
        <f t="shared" si="11"/>
        <v>0</v>
      </c>
      <c r="M43" s="3">
        <f t="shared" si="11"/>
        <v>0</v>
      </c>
      <c r="N43" s="1"/>
      <c r="O43" s="4" t="s">
        <v>76</v>
      </c>
      <c r="P43" s="2">
        <f t="shared" ref="P43:W43" si="12">SUM(P44,P57,P58)</f>
        <v>73516</v>
      </c>
      <c r="Q43" s="3">
        <f t="shared" si="12"/>
        <v>0</v>
      </c>
      <c r="R43" s="3">
        <f t="shared" si="12"/>
        <v>0</v>
      </c>
      <c r="S43" s="2">
        <f t="shared" si="12"/>
        <v>0</v>
      </c>
      <c r="T43" s="2">
        <f t="shared" si="12"/>
        <v>0</v>
      </c>
      <c r="U43" s="2">
        <f t="shared" si="12"/>
        <v>0</v>
      </c>
      <c r="V43" s="3">
        <f t="shared" si="12"/>
        <v>0</v>
      </c>
      <c r="W43" s="3">
        <f t="shared" si="12"/>
        <v>0</v>
      </c>
      <c r="X43" s="1">
        <v>1030148</v>
      </c>
      <c r="Y43" s="4" t="s">
        <v>77</v>
      </c>
      <c r="Z43" s="2">
        <f>SUM(Z44:Z48)</f>
        <v>0</v>
      </c>
      <c r="AA43" s="2">
        <f>SUM(AA44:AA48)</f>
        <v>6263</v>
      </c>
    </row>
    <row r="44" spans="1:27" s="10" customFormat="1" ht="16.899999999999999" customHeight="1" x14ac:dyDescent="0.15">
      <c r="A44" s="1">
        <v>103014801</v>
      </c>
      <c r="B44" s="1" t="s">
        <v>78</v>
      </c>
      <c r="C44" s="5">
        <v>73021</v>
      </c>
      <c r="D44" s="6">
        <v>0</v>
      </c>
      <c r="E44" s="6">
        <v>0</v>
      </c>
      <c r="F44" s="13">
        <v>0</v>
      </c>
      <c r="G44" s="13">
        <v>6314</v>
      </c>
      <c r="H44" s="5">
        <v>0</v>
      </c>
      <c r="I44" s="5">
        <v>0</v>
      </c>
      <c r="J44" s="5">
        <v>0</v>
      </c>
      <c r="K44" s="6">
        <v>0</v>
      </c>
      <c r="L44" s="8">
        <v>0</v>
      </c>
      <c r="M44" s="8">
        <v>0</v>
      </c>
      <c r="N44" s="1">
        <v>21208</v>
      </c>
      <c r="O44" s="4" t="s">
        <v>79</v>
      </c>
      <c r="P44" s="2">
        <f t="shared" ref="P44:W44" si="13">SUM(P45:P56)</f>
        <v>73516</v>
      </c>
      <c r="Q44" s="3">
        <f t="shared" si="13"/>
        <v>0</v>
      </c>
      <c r="R44" s="3">
        <f t="shared" si="13"/>
        <v>0</v>
      </c>
      <c r="S44" s="2">
        <f t="shared" si="13"/>
        <v>0</v>
      </c>
      <c r="T44" s="2">
        <f t="shared" si="13"/>
        <v>0</v>
      </c>
      <c r="U44" s="2">
        <f t="shared" si="13"/>
        <v>0</v>
      </c>
      <c r="V44" s="3">
        <f t="shared" si="13"/>
        <v>0</v>
      </c>
      <c r="W44" s="3">
        <f t="shared" si="13"/>
        <v>0</v>
      </c>
      <c r="X44" s="1">
        <v>103014801</v>
      </c>
      <c r="Y44" s="1" t="s">
        <v>80</v>
      </c>
      <c r="Z44" s="5">
        <v>0</v>
      </c>
      <c r="AA44" s="5">
        <v>6263</v>
      </c>
    </row>
    <row r="45" spans="1:27" s="10" customFormat="1" ht="16.899999999999999" customHeight="1" x14ac:dyDescent="0.15">
      <c r="A45" s="1">
        <v>103014802</v>
      </c>
      <c r="B45" s="1" t="s">
        <v>81</v>
      </c>
      <c r="C45" s="5">
        <v>452</v>
      </c>
      <c r="D45" s="6">
        <v>0</v>
      </c>
      <c r="E45" s="6">
        <v>0</v>
      </c>
      <c r="F45" s="13">
        <v>0</v>
      </c>
      <c r="G45" s="13">
        <v>0</v>
      </c>
      <c r="H45" s="5">
        <v>0</v>
      </c>
      <c r="I45" s="5">
        <v>0</v>
      </c>
      <c r="J45" s="5">
        <v>0</v>
      </c>
      <c r="K45" s="6">
        <v>0</v>
      </c>
      <c r="L45" s="8">
        <v>0</v>
      </c>
      <c r="M45" s="8">
        <v>0</v>
      </c>
      <c r="N45" s="1">
        <v>2120801</v>
      </c>
      <c r="O45" s="1" t="s">
        <v>82</v>
      </c>
      <c r="P45" s="5">
        <v>70962</v>
      </c>
      <c r="Q45" s="8">
        <v>0</v>
      </c>
      <c r="R45" s="8">
        <v>0</v>
      </c>
      <c r="S45" s="5">
        <v>0</v>
      </c>
      <c r="T45" s="5">
        <v>0</v>
      </c>
      <c r="U45" s="6">
        <v>0</v>
      </c>
      <c r="V45" s="8">
        <v>0</v>
      </c>
      <c r="W45" s="8">
        <v>0</v>
      </c>
      <c r="X45" s="1">
        <v>103014802</v>
      </c>
      <c r="Y45" s="1" t="s">
        <v>81</v>
      </c>
      <c r="Z45" s="5">
        <v>0</v>
      </c>
      <c r="AA45" s="5">
        <v>0</v>
      </c>
    </row>
    <row r="46" spans="1:27" s="10" customFormat="1" ht="16.899999999999999" customHeight="1" x14ac:dyDescent="0.15">
      <c r="A46" s="1">
        <v>103014803</v>
      </c>
      <c r="B46" s="1" t="s">
        <v>83</v>
      </c>
      <c r="C46" s="5">
        <v>0</v>
      </c>
      <c r="D46" s="6">
        <v>0</v>
      </c>
      <c r="E46" s="6">
        <v>0</v>
      </c>
      <c r="F46" s="13">
        <v>0</v>
      </c>
      <c r="G46" s="13">
        <v>0</v>
      </c>
      <c r="H46" s="5">
        <v>0</v>
      </c>
      <c r="I46" s="5">
        <v>0</v>
      </c>
      <c r="J46" s="5">
        <v>0</v>
      </c>
      <c r="K46" s="6">
        <v>0</v>
      </c>
      <c r="L46" s="8">
        <v>0</v>
      </c>
      <c r="M46" s="8">
        <v>0</v>
      </c>
      <c r="N46" s="1">
        <v>2120802</v>
      </c>
      <c r="O46" s="1" t="s">
        <v>84</v>
      </c>
      <c r="P46" s="5">
        <v>0</v>
      </c>
      <c r="Q46" s="8">
        <v>0</v>
      </c>
      <c r="R46" s="8">
        <v>0</v>
      </c>
      <c r="S46" s="5">
        <v>0</v>
      </c>
      <c r="T46" s="5">
        <v>0</v>
      </c>
      <c r="U46" s="6">
        <v>0</v>
      </c>
      <c r="V46" s="8">
        <v>0</v>
      </c>
      <c r="W46" s="8">
        <v>0</v>
      </c>
      <c r="X46" s="1">
        <v>103014803</v>
      </c>
      <c r="Y46" s="1" t="s">
        <v>85</v>
      </c>
      <c r="Z46" s="5">
        <v>0</v>
      </c>
      <c r="AA46" s="5">
        <v>0</v>
      </c>
    </row>
    <row r="47" spans="1:27" s="10" customFormat="1" ht="16.899999999999999" customHeight="1" x14ac:dyDescent="0.15">
      <c r="A47" s="1">
        <v>103014898</v>
      </c>
      <c r="B47" s="1" t="s">
        <v>86</v>
      </c>
      <c r="C47" s="5">
        <v>-8</v>
      </c>
      <c r="D47" s="6">
        <v>0</v>
      </c>
      <c r="E47" s="6">
        <v>0</v>
      </c>
      <c r="F47" s="13">
        <v>0</v>
      </c>
      <c r="G47" s="13">
        <v>0</v>
      </c>
      <c r="H47" s="5">
        <v>0</v>
      </c>
      <c r="I47" s="5">
        <v>0</v>
      </c>
      <c r="J47" s="5">
        <v>0</v>
      </c>
      <c r="K47" s="6">
        <v>0</v>
      </c>
      <c r="L47" s="8">
        <v>0</v>
      </c>
      <c r="M47" s="8">
        <v>0</v>
      </c>
      <c r="N47" s="1">
        <v>2120803</v>
      </c>
      <c r="O47" s="1" t="s">
        <v>87</v>
      </c>
      <c r="P47" s="5">
        <v>2554</v>
      </c>
      <c r="Q47" s="8">
        <v>0</v>
      </c>
      <c r="R47" s="8">
        <v>0</v>
      </c>
      <c r="S47" s="5">
        <v>0</v>
      </c>
      <c r="T47" s="5">
        <v>0</v>
      </c>
      <c r="U47" s="6">
        <v>0</v>
      </c>
      <c r="V47" s="8">
        <v>0</v>
      </c>
      <c r="W47" s="8">
        <v>0</v>
      </c>
      <c r="X47" s="1">
        <v>103014898</v>
      </c>
      <c r="Y47" s="1" t="s">
        <v>86</v>
      </c>
      <c r="Z47" s="5">
        <v>0</v>
      </c>
      <c r="AA47" s="5">
        <v>0</v>
      </c>
    </row>
    <row r="48" spans="1:27" s="10" customFormat="1" ht="16.899999999999999" customHeight="1" x14ac:dyDescent="0.15">
      <c r="A48" s="1">
        <v>103014899</v>
      </c>
      <c r="B48" s="1" t="s">
        <v>88</v>
      </c>
      <c r="C48" s="5">
        <v>0</v>
      </c>
      <c r="D48" s="6">
        <v>0</v>
      </c>
      <c r="E48" s="6">
        <v>0</v>
      </c>
      <c r="F48" s="13">
        <v>0</v>
      </c>
      <c r="G48" s="13">
        <v>0</v>
      </c>
      <c r="H48" s="5">
        <v>0</v>
      </c>
      <c r="I48" s="5">
        <v>0</v>
      </c>
      <c r="J48" s="5">
        <v>0</v>
      </c>
      <c r="K48" s="6">
        <v>0</v>
      </c>
      <c r="L48" s="8">
        <v>0</v>
      </c>
      <c r="M48" s="8">
        <v>0</v>
      </c>
      <c r="N48" s="1">
        <v>2120804</v>
      </c>
      <c r="O48" s="1" t="s">
        <v>89</v>
      </c>
      <c r="P48" s="5">
        <v>0</v>
      </c>
      <c r="Q48" s="8">
        <v>0</v>
      </c>
      <c r="R48" s="8">
        <v>0</v>
      </c>
      <c r="S48" s="5">
        <v>0</v>
      </c>
      <c r="T48" s="5">
        <v>0</v>
      </c>
      <c r="U48" s="6">
        <v>0</v>
      </c>
      <c r="V48" s="8">
        <v>0</v>
      </c>
      <c r="W48" s="8">
        <v>0</v>
      </c>
      <c r="X48" s="1">
        <v>103014899</v>
      </c>
      <c r="Y48" s="1" t="s">
        <v>90</v>
      </c>
      <c r="Z48" s="5">
        <v>0</v>
      </c>
      <c r="AA48" s="5">
        <v>0</v>
      </c>
    </row>
    <row r="49" spans="1:27" s="10" customFormat="1" ht="16.899999999999999" customHeight="1" x14ac:dyDescent="0.15">
      <c r="A49" s="1"/>
      <c r="B49" s="1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">
        <v>2120805</v>
      </c>
      <c r="O49" s="1" t="s">
        <v>91</v>
      </c>
      <c r="P49" s="5">
        <v>0</v>
      </c>
      <c r="Q49" s="8">
        <v>0</v>
      </c>
      <c r="R49" s="8">
        <v>0</v>
      </c>
      <c r="S49" s="5">
        <v>0</v>
      </c>
      <c r="T49" s="5">
        <v>0</v>
      </c>
      <c r="U49" s="6">
        <v>0</v>
      </c>
      <c r="V49" s="8">
        <v>0</v>
      </c>
      <c r="W49" s="8">
        <v>0</v>
      </c>
      <c r="X49" s="1"/>
      <c r="Y49" s="1"/>
      <c r="Z49" s="9"/>
      <c r="AA49" s="9"/>
    </row>
    <row r="50" spans="1:27" s="10" customFormat="1" ht="16.899999999999999" customHeight="1" x14ac:dyDescent="0.15">
      <c r="A50" s="1"/>
      <c r="B50" s="1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">
        <v>2120806</v>
      </c>
      <c r="O50" s="1" t="s">
        <v>92</v>
      </c>
      <c r="P50" s="5">
        <v>0</v>
      </c>
      <c r="Q50" s="8">
        <v>0</v>
      </c>
      <c r="R50" s="8">
        <v>0</v>
      </c>
      <c r="S50" s="5">
        <v>0</v>
      </c>
      <c r="T50" s="5">
        <v>0</v>
      </c>
      <c r="U50" s="6">
        <v>0</v>
      </c>
      <c r="V50" s="8">
        <v>0</v>
      </c>
      <c r="W50" s="8">
        <v>0</v>
      </c>
      <c r="X50" s="1"/>
      <c r="Y50" s="1"/>
      <c r="Z50" s="9"/>
      <c r="AA50" s="9"/>
    </row>
    <row r="51" spans="1:27" s="10" customFormat="1" ht="16.899999999999999" customHeight="1" x14ac:dyDescent="0.15">
      <c r="A51" s="1"/>
      <c r="B51" s="1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">
        <v>2120807</v>
      </c>
      <c r="O51" s="1" t="s">
        <v>93</v>
      </c>
      <c r="P51" s="5">
        <v>0</v>
      </c>
      <c r="Q51" s="8">
        <v>0</v>
      </c>
      <c r="R51" s="8">
        <v>0</v>
      </c>
      <c r="S51" s="5">
        <v>0</v>
      </c>
      <c r="T51" s="5">
        <v>0</v>
      </c>
      <c r="U51" s="6">
        <v>0</v>
      </c>
      <c r="V51" s="8">
        <v>0</v>
      </c>
      <c r="W51" s="8">
        <v>0</v>
      </c>
      <c r="X51" s="1"/>
      <c r="Y51" s="1"/>
      <c r="Z51" s="9"/>
      <c r="AA51" s="9"/>
    </row>
    <row r="52" spans="1:27" s="10" customFormat="1" ht="16.899999999999999" customHeight="1" x14ac:dyDescent="0.15">
      <c r="A52" s="1"/>
      <c r="B52" s="1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">
        <v>2120809</v>
      </c>
      <c r="O52" s="1" t="s">
        <v>94</v>
      </c>
      <c r="P52" s="5">
        <v>0</v>
      </c>
      <c r="Q52" s="8">
        <v>0</v>
      </c>
      <c r="R52" s="8">
        <v>0</v>
      </c>
      <c r="S52" s="5">
        <v>0</v>
      </c>
      <c r="T52" s="5">
        <v>0</v>
      </c>
      <c r="U52" s="6">
        <v>0</v>
      </c>
      <c r="V52" s="8">
        <v>0</v>
      </c>
      <c r="W52" s="8">
        <v>0</v>
      </c>
      <c r="X52" s="1"/>
      <c r="Y52" s="1"/>
      <c r="Z52" s="9"/>
      <c r="AA52" s="9"/>
    </row>
    <row r="53" spans="1:27" s="10" customFormat="1" ht="16.899999999999999" customHeight="1" x14ac:dyDescent="0.15">
      <c r="A53" s="1"/>
      <c r="B53" s="1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1">
        <v>2120810</v>
      </c>
      <c r="O53" s="1" t="s">
        <v>95</v>
      </c>
      <c r="P53" s="5">
        <v>0</v>
      </c>
      <c r="Q53" s="8">
        <v>0</v>
      </c>
      <c r="R53" s="8">
        <v>0</v>
      </c>
      <c r="S53" s="5">
        <v>0</v>
      </c>
      <c r="T53" s="5">
        <v>0</v>
      </c>
      <c r="U53" s="6">
        <v>0</v>
      </c>
      <c r="V53" s="8">
        <v>0</v>
      </c>
      <c r="W53" s="8">
        <v>0</v>
      </c>
      <c r="X53" s="1"/>
      <c r="Y53" s="1"/>
      <c r="Z53" s="9"/>
      <c r="AA53" s="9"/>
    </row>
    <row r="54" spans="1:27" s="10" customFormat="1" ht="16.899999999999999" customHeight="1" x14ac:dyDescent="0.15">
      <c r="A54" s="1"/>
      <c r="B54" s="1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">
        <v>2120811</v>
      </c>
      <c r="O54" s="1" t="s">
        <v>96</v>
      </c>
      <c r="P54" s="5">
        <v>0</v>
      </c>
      <c r="Q54" s="8">
        <v>0</v>
      </c>
      <c r="R54" s="8">
        <v>0</v>
      </c>
      <c r="S54" s="5">
        <v>0</v>
      </c>
      <c r="T54" s="5">
        <v>0</v>
      </c>
      <c r="U54" s="6">
        <v>0</v>
      </c>
      <c r="V54" s="8">
        <v>0</v>
      </c>
      <c r="W54" s="8">
        <v>0</v>
      </c>
      <c r="X54" s="1"/>
      <c r="Y54" s="1"/>
      <c r="Z54" s="9"/>
      <c r="AA54" s="9"/>
    </row>
    <row r="55" spans="1:27" s="10" customFormat="1" ht="16.899999999999999" customHeight="1" x14ac:dyDescent="0.15">
      <c r="A55" s="1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">
        <v>2120813</v>
      </c>
      <c r="O55" s="1" t="s">
        <v>97</v>
      </c>
      <c r="P55" s="5">
        <v>0</v>
      </c>
      <c r="Q55" s="8">
        <v>0</v>
      </c>
      <c r="R55" s="8">
        <v>0</v>
      </c>
      <c r="S55" s="5">
        <v>0</v>
      </c>
      <c r="T55" s="5">
        <v>0</v>
      </c>
      <c r="U55" s="6">
        <v>0</v>
      </c>
      <c r="V55" s="8">
        <v>0</v>
      </c>
      <c r="W55" s="8">
        <v>0</v>
      </c>
      <c r="X55" s="1"/>
      <c r="Y55" s="1"/>
      <c r="Z55" s="9"/>
      <c r="AA55" s="9"/>
    </row>
    <row r="56" spans="1:27" s="10" customFormat="1" ht="16.899999999999999" customHeight="1" x14ac:dyDescent="0.15">
      <c r="A56" s="1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1">
        <v>2120899</v>
      </c>
      <c r="O56" s="1" t="s">
        <v>98</v>
      </c>
      <c r="P56" s="5">
        <v>0</v>
      </c>
      <c r="Q56" s="8">
        <v>0</v>
      </c>
      <c r="R56" s="8">
        <v>0</v>
      </c>
      <c r="S56" s="5">
        <v>0</v>
      </c>
      <c r="T56" s="5">
        <v>0</v>
      </c>
      <c r="U56" s="6">
        <v>0</v>
      </c>
      <c r="V56" s="8">
        <v>0</v>
      </c>
      <c r="W56" s="8">
        <v>0</v>
      </c>
      <c r="X56" s="1"/>
      <c r="Y56" s="1"/>
      <c r="Z56" s="9"/>
      <c r="AA56" s="9"/>
    </row>
    <row r="57" spans="1:27" s="10" customFormat="1" ht="16.899999999999999" customHeight="1" x14ac:dyDescent="0.15">
      <c r="A57" s="1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">
        <v>2320411</v>
      </c>
      <c r="O57" s="4" t="s">
        <v>99</v>
      </c>
      <c r="P57" s="5">
        <v>0</v>
      </c>
      <c r="Q57" s="8">
        <v>0</v>
      </c>
      <c r="R57" s="8">
        <v>0</v>
      </c>
      <c r="S57" s="5">
        <v>0</v>
      </c>
      <c r="T57" s="5">
        <v>0</v>
      </c>
      <c r="U57" s="6">
        <v>0</v>
      </c>
      <c r="V57" s="8">
        <v>0</v>
      </c>
      <c r="W57" s="8">
        <v>0</v>
      </c>
      <c r="X57" s="1"/>
      <c r="Y57" s="1"/>
      <c r="Z57" s="9"/>
      <c r="AA57" s="9"/>
    </row>
    <row r="58" spans="1:27" s="10" customFormat="1" ht="16.899999999999999" customHeight="1" x14ac:dyDescent="0.15">
      <c r="A58" s="1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1">
        <v>2330411</v>
      </c>
      <c r="O58" s="4" t="s">
        <v>100</v>
      </c>
      <c r="P58" s="7">
        <v>0</v>
      </c>
      <c r="Q58" s="8">
        <v>0</v>
      </c>
      <c r="R58" s="8">
        <v>0</v>
      </c>
      <c r="S58" s="7">
        <v>0</v>
      </c>
      <c r="T58" s="7">
        <v>0</v>
      </c>
      <c r="U58" s="8">
        <v>0</v>
      </c>
      <c r="V58" s="8">
        <v>0</v>
      </c>
      <c r="W58" s="8">
        <v>0</v>
      </c>
      <c r="X58" s="1"/>
      <c r="Y58" s="1"/>
      <c r="Z58" s="9"/>
      <c r="AA58" s="9"/>
    </row>
    <row r="59" spans="1:27" s="10" customFormat="1" ht="16.899999999999999" customHeight="1" x14ac:dyDescent="0.15">
      <c r="A59" s="1">
        <v>1030144</v>
      </c>
      <c r="B59" s="4" t="s">
        <v>101</v>
      </c>
      <c r="C59" s="5">
        <v>0</v>
      </c>
      <c r="D59" s="6">
        <v>0</v>
      </c>
      <c r="E59" s="6">
        <v>0</v>
      </c>
      <c r="F59" s="13">
        <v>0</v>
      </c>
      <c r="G59" s="13">
        <v>0</v>
      </c>
      <c r="H59" s="5">
        <v>0</v>
      </c>
      <c r="I59" s="5">
        <v>0</v>
      </c>
      <c r="J59" s="5">
        <v>0</v>
      </c>
      <c r="K59" s="6">
        <v>0</v>
      </c>
      <c r="L59" s="8">
        <v>0</v>
      </c>
      <c r="M59" s="8">
        <v>0</v>
      </c>
      <c r="N59" s="1"/>
      <c r="O59" s="4" t="s">
        <v>102</v>
      </c>
      <c r="P59" s="2">
        <f t="shared" ref="P59:W59" si="14">SUM(P60,P66,P67)</f>
        <v>0</v>
      </c>
      <c r="Q59" s="3">
        <f t="shared" si="14"/>
        <v>0</v>
      </c>
      <c r="R59" s="3">
        <f t="shared" si="14"/>
        <v>0</v>
      </c>
      <c r="S59" s="2">
        <f t="shared" si="14"/>
        <v>0</v>
      </c>
      <c r="T59" s="2">
        <f t="shared" si="14"/>
        <v>0</v>
      </c>
      <c r="U59" s="2">
        <f t="shared" si="14"/>
        <v>0</v>
      </c>
      <c r="V59" s="3">
        <f t="shared" si="14"/>
        <v>0</v>
      </c>
      <c r="W59" s="3">
        <f t="shared" si="14"/>
        <v>0</v>
      </c>
      <c r="X59" s="1">
        <v>1030144</v>
      </c>
      <c r="Y59" s="4" t="s">
        <v>103</v>
      </c>
      <c r="Z59" s="5">
        <v>0</v>
      </c>
      <c r="AA59" s="2">
        <f>SUM(C59:M59)-SUM(P59:W59)-Z59-I59</f>
        <v>0</v>
      </c>
    </row>
    <row r="60" spans="1:27" s="10" customFormat="1" ht="16.899999999999999" customHeight="1" x14ac:dyDescent="0.15">
      <c r="A60" s="1"/>
      <c r="B60" s="1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1">
        <v>21209</v>
      </c>
      <c r="O60" s="4" t="s">
        <v>104</v>
      </c>
      <c r="P60" s="2">
        <f t="shared" ref="P60:W60" si="15">SUM(P61:P65)</f>
        <v>0</v>
      </c>
      <c r="Q60" s="3">
        <f t="shared" si="15"/>
        <v>0</v>
      </c>
      <c r="R60" s="3">
        <f t="shared" si="15"/>
        <v>0</v>
      </c>
      <c r="S60" s="2">
        <f t="shared" si="15"/>
        <v>0</v>
      </c>
      <c r="T60" s="2">
        <f t="shared" si="15"/>
        <v>0</v>
      </c>
      <c r="U60" s="2">
        <f t="shared" si="15"/>
        <v>0</v>
      </c>
      <c r="V60" s="3">
        <f t="shared" si="15"/>
        <v>0</v>
      </c>
      <c r="W60" s="3">
        <f t="shared" si="15"/>
        <v>0</v>
      </c>
      <c r="X60" s="1"/>
      <c r="Y60" s="1"/>
      <c r="Z60" s="9"/>
      <c r="AA60" s="9"/>
    </row>
    <row r="61" spans="1:27" s="10" customFormat="1" ht="16.899999999999999" customHeight="1" x14ac:dyDescent="0.15">
      <c r="A61" s="1"/>
      <c r="B61" s="1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1">
        <v>2120901</v>
      </c>
      <c r="O61" s="1" t="s">
        <v>105</v>
      </c>
      <c r="P61" s="5">
        <v>0</v>
      </c>
      <c r="Q61" s="8">
        <v>0</v>
      </c>
      <c r="R61" s="8">
        <v>0</v>
      </c>
      <c r="S61" s="5">
        <v>0</v>
      </c>
      <c r="T61" s="5">
        <v>0</v>
      </c>
      <c r="U61" s="6">
        <v>0</v>
      </c>
      <c r="V61" s="8">
        <v>0</v>
      </c>
      <c r="W61" s="8">
        <v>0</v>
      </c>
      <c r="X61" s="1"/>
      <c r="Y61" s="1"/>
      <c r="Z61" s="9"/>
      <c r="AA61" s="9"/>
    </row>
    <row r="62" spans="1:27" s="10" customFormat="1" ht="16.899999999999999" customHeight="1" x14ac:dyDescent="0.15">
      <c r="A62" s="1"/>
      <c r="B62" s="1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1">
        <v>2120902</v>
      </c>
      <c r="O62" s="1" t="s">
        <v>106</v>
      </c>
      <c r="P62" s="5">
        <v>0</v>
      </c>
      <c r="Q62" s="8">
        <v>0</v>
      </c>
      <c r="R62" s="8">
        <v>0</v>
      </c>
      <c r="S62" s="5">
        <v>0</v>
      </c>
      <c r="T62" s="5">
        <v>0</v>
      </c>
      <c r="U62" s="6">
        <v>0</v>
      </c>
      <c r="V62" s="8">
        <v>0</v>
      </c>
      <c r="W62" s="8">
        <v>0</v>
      </c>
      <c r="X62" s="1"/>
      <c r="Y62" s="1"/>
      <c r="Z62" s="9"/>
      <c r="AA62" s="9"/>
    </row>
    <row r="63" spans="1:27" s="10" customFormat="1" ht="16.899999999999999" customHeight="1" x14ac:dyDescent="0.15">
      <c r="A63" s="1"/>
      <c r="B63" s="1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">
        <v>2120903</v>
      </c>
      <c r="O63" s="1" t="s">
        <v>107</v>
      </c>
      <c r="P63" s="5">
        <v>0</v>
      </c>
      <c r="Q63" s="8">
        <v>0</v>
      </c>
      <c r="R63" s="8">
        <v>0</v>
      </c>
      <c r="S63" s="5">
        <v>0</v>
      </c>
      <c r="T63" s="5">
        <v>0</v>
      </c>
      <c r="U63" s="6">
        <v>0</v>
      </c>
      <c r="V63" s="8">
        <v>0</v>
      </c>
      <c r="W63" s="8">
        <v>0</v>
      </c>
      <c r="X63" s="1"/>
      <c r="Y63" s="1"/>
      <c r="Z63" s="9"/>
      <c r="AA63" s="9"/>
    </row>
    <row r="64" spans="1:27" s="10" customFormat="1" ht="16.899999999999999" customHeight="1" x14ac:dyDescent="0.15">
      <c r="A64" s="1"/>
      <c r="B64" s="1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">
        <v>2120904</v>
      </c>
      <c r="O64" s="1" t="s">
        <v>108</v>
      </c>
      <c r="P64" s="5">
        <v>0</v>
      </c>
      <c r="Q64" s="8">
        <v>0</v>
      </c>
      <c r="R64" s="8">
        <v>0</v>
      </c>
      <c r="S64" s="5">
        <v>0</v>
      </c>
      <c r="T64" s="5">
        <v>0</v>
      </c>
      <c r="U64" s="6">
        <v>0</v>
      </c>
      <c r="V64" s="8">
        <v>0</v>
      </c>
      <c r="W64" s="8">
        <v>0</v>
      </c>
      <c r="X64" s="1"/>
      <c r="Y64" s="1"/>
      <c r="Z64" s="9"/>
      <c r="AA64" s="9"/>
    </row>
    <row r="65" spans="1:27" s="10" customFormat="1" ht="16.899999999999999" customHeight="1" x14ac:dyDescent="0.15">
      <c r="A65" s="1"/>
      <c r="B65" s="1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1">
        <v>2120999</v>
      </c>
      <c r="O65" s="1" t="s">
        <v>109</v>
      </c>
      <c r="P65" s="5">
        <v>0</v>
      </c>
      <c r="Q65" s="8">
        <v>0</v>
      </c>
      <c r="R65" s="8">
        <v>0</v>
      </c>
      <c r="S65" s="5">
        <v>0</v>
      </c>
      <c r="T65" s="5">
        <v>0</v>
      </c>
      <c r="U65" s="6">
        <v>0</v>
      </c>
      <c r="V65" s="8">
        <v>0</v>
      </c>
      <c r="W65" s="8">
        <v>0</v>
      </c>
      <c r="X65" s="1"/>
      <c r="Y65" s="1"/>
      <c r="Z65" s="9"/>
      <c r="AA65" s="9"/>
    </row>
    <row r="66" spans="1:27" s="10" customFormat="1" ht="16.899999999999999" customHeight="1" x14ac:dyDescent="0.15">
      <c r="A66" s="1"/>
      <c r="B66" s="1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">
        <v>2320410</v>
      </c>
      <c r="O66" s="4" t="s">
        <v>110</v>
      </c>
      <c r="P66" s="5">
        <v>0</v>
      </c>
      <c r="Q66" s="8">
        <v>0</v>
      </c>
      <c r="R66" s="8">
        <v>0</v>
      </c>
      <c r="S66" s="5">
        <v>0</v>
      </c>
      <c r="T66" s="5">
        <v>0</v>
      </c>
      <c r="U66" s="6">
        <v>0</v>
      </c>
      <c r="V66" s="8">
        <v>0</v>
      </c>
      <c r="W66" s="8">
        <v>0</v>
      </c>
      <c r="X66" s="1"/>
      <c r="Y66" s="1"/>
      <c r="Z66" s="9"/>
      <c r="AA66" s="9"/>
    </row>
    <row r="67" spans="1:27" s="10" customFormat="1" ht="16.899999999999999" customHeight="1" x14ac:dyDescent="0.15">
      <c r="A67" s="1"/>
      <c r="B67" s="1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1">
        <v>2330410</v>
      </c>
      <c r="O67" s="4" t="s">
        <v>111</v>
      </c>
      <c r="P67" s="7">
        <v>0</v>
      </c>
      <c r="Q67" s="8">
        <v>0</v>
      </c>
      <c r="R67" s="8">
        <v>0</v>
      </c>
      <c r="S67" s="7">
        <v>0</v>
      </c>
      <c r="T67" s="7">
        <v>0</v>
      </c>
      <c r="U67" s="8">
        <v>0</v>
      </c>
      <c r="V67" s="8">
        <v>0</v>
      </c>
      <c r="W67" s="8">
        <v>0</v>
      </c>
      <c r="X67" s="1"/>
      <c r="Y67" s="1"/>
      <c r="Z67" s="9"/>
      <c r="AA67" s="9"/>
    </row>
    <row r="68" spans="1:27" s="10" customFormat="1" ht="16.899999999999999" customHeight="1" x14ac:dyDescent="0.15">
      <c r="A68" s="1">
        <v>1030146</v>
      </c>
      <c r="B68" s="4" t="s">
        <v>112</v>
      </c>
      <c r="C68" s="5">
        <v>0</v>
      </c>
      <c r="D68" s="6">
        <v>0</v>
      </c>
      <c r="E68" s="6">
        <v>0</v>
      </c>
      <c r="F68" s="13">
        <v>0</v>
      </c>
      <c r="G68" s="13">
        <v>767</v>
      </c>
      <c r="H68" s="5">
        <v>0</v>
      </c>
      <c r="I68" s="5">
        <v>0</v>
      </c>
      <c r="J68" s="5">
        <v>0</v>
      </c>
      <c r="K68" s="6">
        <v>0</v>
      </c>
      <c r="L68" s="8">
        <v>0</v>
      </c>
      <c r="M68" s="8">
        <v>0</v>
      </c>
      <c r="N68" s="1"/>
      <c r="O68" s="4" t="s">
        <v>113</v>
      </c>
      <c r="P68" s="2">
        <f t="shared" ref="P68:W68" si="16">SUM(P69,P73,P74)</f>
        <v>0</v>
      </c>
      <c r="Q68" s="3">
        <f t="shared" si="16"/>
        <v>0</v>
      </c>
      <c r="R68" s="3">
        <f t="shared" si="16"/>
        <v>0</v>
      </c>
      <c r="S68" s="2">
        <f t="shared" si="16"/>
        <v>0</v>
      </c>
      <c r="T68" s="2">
        <f t="shared" si="16"/>
        <v>0</v>
      </c>
      <c r="U68" s="2">
        <f t="shared" si="16"/>
        <v>0</v>
      </c>
      <c r="V68" s="3">
        <f t="shared" si="16"/>
        <v>0</v>
      </c>
      <c r="W68" s="3">
        <f t="shared" si="16"/>
        <v>0</v>
      </c>
      <c r="X68" s="1">
        <v>1030146</v>
      </c>
      <c r="Y68" s="4" t="s">
        <v>114</v>
      </c>
      <c r="Z68" s="5">
        <v>0</v>
      </c>
      <c r="AA68" s="2">
        <f>SUM(C68:M68)-SUM(P68:W68)-Z68-I68</f>
        <v>767</v>
      </c>
    </row>
    <row r="69" spans="1:27" s="10" customFormat="1" ht="16.899999999999999" customHeight="1" x14ac:dyDescent="0.15">
      <c r="A69" s="1"/>
      <c r="B69" s="1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">
        <v>21210</v>
      </c>
      <c r="O69" s="4" t="s">
        <v>115</v>
      </c>
      <c r="P69" s="2">
        <f t="shared" ref="P69:W69" si="17">SUM(P70:P72)</f>
        <v>0</v>
      </c>
      <c r="Q69" s="3">
        <f t="shared" si="17"/>
        <v>0</v>
      </c>
      <c r="R69" s="3">
        <f t="shared" si="17"/>
        <v>0</v>
      </c>
      <c r="S69" s="2">
        <f t="shared" si="17"/>
        <v>0</v>
      </c>
      <c r="T69" s="2">
        <f t="shared" si="17"/>
        <v>0</v>
      </c>
      <c r="U69" s="2">
        <f t="shared" si="17"/>
        <v>0</v>
      </c>
      <c r="V69" s="3">
        <f t="shared" si="17"/>
        <v>0</v>
      </c>
      <c r="W69" s="3">
        <f t="shared" si="17"/>
        <v>0</v>
      </c>
      <c r="X69" s="1"/>
      <c r="Y69" s="1"/>
      <c r="Z69" s="9"/>
      <c r="AA69" s="9"/>
    </row>
    <row r="70" spans="1:27" s="10" customFormat="1" ht="16.899999999999999" customHeight="1" x14ac:dyDescent="0.15">
      <c r="A70" s="1"/>
      <c r="B70" s="1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1">
        <v>2121001</v>
      </c>
      <c r="O70" s="1" t="s">
        <v>82</v>
      </c>
      <c r="P70" s="5">
        <v>0</v>
      </c>
      <c r="Q70" s="8">
        <v>0</v>
      </c>
      <c r="R70" s="8">
        <v>0</v>
      </c>
      <c r="S70" s="5">
        <v>0</v>
      </c>
      <c r="T70" s="5">
        <v>0</v>
      </c>
      <c r="U70" s="6">
        <v>0</v>
      </c>
      <c r="V70" s="8">
        <v>0</v>
      </c>
      <c r="W70" s="8">
        <v>0</v>
      </c>
      <c r="X70" s="1"/>
      <c r="Y70" s="1"/>
      <c r="Z70" s="9"/>
      <c r="AA70" s="9"/>
    </row>
    <row r="71" spans="1:27" s="10" customFormat="1" ht="16.899999999999999" customHeight="1" x14ac:dyDescent="0.15">
      <c r="A71" s="1"/>
      <c r="B71" s="1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">
        <v>2121002</v>
      </c>
      <c r="O71" s="1" t="s">
        <v>84</v>
      </c>
      <c r="P71" s="5">
        <v>0</v>
      </c>
      <c r="Q71" s="8">
        <v>0</v>
      </c>
      <c r="R71" s="8">
        <v>0</v>
      </c>
      <c r="S71" s="5">
        <v>0</v>
      </c>
      <c r="T71" s="5">
        <v>0</v>
      </c>
      <c r="U71" s="6">
        <v>0</v>
      </c>
      <c r="V71" s="8">
        <v>0</v>
      </c>
      <c r="W71" s="8">
        <v>0</v>
      </c>
      <c r="X71" s="1"/>
      <c r="Y71" s="1"/>
      <c r="Z71" s="9"/>
      <c r="AA71" s="9"/>
    </row>
    <row r="72" spans="1:27" s="10" customFormat="1" ht="16.899999999999999" customHeight="1" x14ac:dyDescent="0.15">
      <c r="A72" s="1"/>
      <c r="B72" s="1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1">
        <v>2121099</v>
      </c>
      <c r="O72" s="1" t="s">
        <v>116</v>
      </c>
      <c r="P72" s="5">
        <v>0</v>
      </c>
      <c r="Q72" s="8">
        <v>0</v>
      </c>
      <c r="R72" s="8">
        <v>0</v>
      </c>
      <c r="S72" s="5">
        <v>0</v>
      </c>
      <c r="T72" s="5">
        <v>0</v>
      </c>
      <c r="U72" s="6">
        <v>0</v>
      </c>
      <c r="V72" s="8">
        <v>0</v>
      </c>
      <c r="W72" s="8">
        <v>0</v>
      </c>
      <c r="X72" s="1"/>
      <c r="Y72" s="1"/>
      <c r="Z72" s="9"/>
      <c r="AA72" s="9"/>
    </row>
    <row r="73" spans="1:27" s="10" customFormat="1" ht="16.899999999999999" customHeight="1" x14ac:dyDescent="0.15">
      <c r="A73" s="1"/>
      <c r="B73" s="1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1">
        <v>2320412</v>
      </c>
      <c r="O73" s="4" t="s">
        <v>117</v>
      </c>
      <c r="P73" s="5">
        <v>0</v>
      </c>
      <c r="Q73" s="8">
        <v>0</v>
      </c>
      <c r="R73" s="8">
        <v>0</v>
      </c>
      <c r="S73" s="5">
        <v>0</v>
      </c>
      <c r="T73" s="5">
        <v>0</v>
      </c>
      <c r="U73" s="6">
        <v>0</v>
      </c>
      <c r="V73" s="8">
        <v>0</v>
      </c>
      <c r="W73" s="8">
        <v>0</v>
      </c>
      <c r="X73" s="1"/>
      <c r="Y73" s="1"/>
      <c r="Z73" s="9"/>
      <c r="AA73" s="9"/>
    </row>
    <row r="74" spans="1:27" s="10" customFormat="1" ht="16.899999999999999" customHeight="1" x14ac:dyDescent="0.15">
      <c r="A74" s="1"/>
      <c r="B74" s="1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">
        <v>2330412</v>
      </c>
      <c r="O74" s="4" t="s">
        <v>118</v>
      </c>
      <c r="P74" s="7">
        <v>0</v>
      </c>
      <c r="Q74" s="8">
        <v>0</v>
      </c>
      <c r="R74" s="8">
        <v>0</v>
      </c>
      <c r="S74" s="7">
        <v>0</v>
      </c>
      <c r="T74" s="7">
        <v>0</v>
      </c>
      <c r="U74" s="8">
        <v>0</v>
      </c>
      <c r="V74" s="8">
        <v>0</v>
      </c>
      <c r="W74" s="8">
        <v>0</v>
      </c>
      <c r="X74" s="1"/>
      <c r="Y74" s="1"/>
      <c r="Z74" s="9"/>
      <c r="AA74" s="9"/>
    </row>
    <row r="75" spans="1:27" s="10" customFormat="1" ht="16.899999999999999" customHeight="1" x14ac:dyDescent="0.15">
      <c r="A75" s="1">
        <v>1030147</v>
      </c>
      <c r="B75" s="4" t="s">
        <v>119</v>
      </c>
      <c r="C75" s="5">
        <v>0</v>
      </c>
      <c r="D75" s="6">
        <v>0</v>
      </c>
      <c r="E75" s="6">
        <v>0</v>
      </c>
      <c r="F75" s="13">
        <v>0</v>
      </c>
      <c r="G75" s="13">
        <v>664</v>
      </c>
      <c r="H75" s="5">
        <v>0</v>
      </c>
      <c r="I75" s="5">
        <v>0</v>
      </c>
      <c r="J75" s="5">
        <v>0</v>
      </c>
      <c r="K75" s="6">
        <v>0</v>
      </c>
      <c r="L75" s="8">
        <v>0</v>
      </c>
      <c r="M75" s="8">
        <v>0</v>
      </c>
      <c r="N75" s="1"/>
      <c r="O75" s="4" t="s">
        <v>120</v>
      </c>
      <c r="P75" s="2">
        <f t="shared" ref="P75:W75" si="18">SUM(P76:P78)</f>
        <v>0</v>
      </c>
      <c r="Q75" s="3">
        <f t="shared" si="18"/>
        <v>0</v>
      </c>
      <c r="R75" s="3">
        <f t="shared" si="18"/>
        <v>0</v>
      </c>
      <c r="S75" s="2">
        <f t="shared" si="18"/>
        <v>0</v>
      </c>
      <c r="T75" s="2">
        <f t="shared" si="18"/>
        <v>0</v>
      </c>
      <c r="U75" s="2">
        <f t="shared" si="18"/>
        <v>0</v>
      </c>
      <c r="V75" s="3">
        <f t="shared" si="18"/>
        <v>0</v>
      </c>
      <c r="W75" s="3">
        <f t="shared" si="18"/>
        <v>0</v>
      </c>
      <c r="X75" s="1">
        <v>1030147</v>
      </c>
      <c r="Y75" s="4" t="s">
        <v>121</v>
      </c>
      <c r="Z75" s="5">
        <v>0</v>
      </c>
      <c r="AA75" s="2">
        <f>SUM(C75:M75)-SUM(P75:W75)-Z75-I75</f>
        <v>664</v>
      </c>
    </row>
    <row r="76" spans="1:27" s="10" customFormat="1" ht="16.899999999999999" customHeight="1" x14ac:dyDescent="0.15">
      <c r="A76" s="1"/>
      <c r="B76" s="1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1">
        <v>21211</v>
      </c>
      <c r="O76" s="4" t="s">
        <v>122</v>
      </c>
      <c r="P76" s="5">
        <v>0</v>
      </c>
      <c r="Q76" s="8">
        <v>0</v>
      </c>
      <c r="R76" s="8">
        <v>0</v>
      </c>
      <c r="S76" s="5">
        <v>0</v>
      </c>
      <c r="T76" s="5">
        <v>0</v>
      </c>
      <c r="U76" s="6">
        <v>0</v>
      </c>
      <c r="V76" s="8">
        <v>0</v>
      </c>
      <c r="W76" s="8">
        <v>0</v>
      </c>
      <c r="X76" s="1"/>
      <c r="Y76" s="1"/>
      <c r="Z76" s="9"/>
      <c r="AA76" s="9"/>
    </row>
    <row r="77" spans="1:27" s="10" customFormat="1" ht="16.899999999999999" customHeight="1" x14ac:dyDescent="0.15">
      <c r="A77" s="1"/>
      <c r="B77" s="1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1">
        <v>2320413</v>
      </c>
      <c r="O77" s="4" t="s">
        <v>123</v>
      </c>
      <c r="P77" s="5">
        <v>0</v>
      </c>
      <c r="Q77" s="8">
        <v>0</v>
      </c>
      <c r="R77" s="8">
        <v>0</v>
      </c>
      <c r="S77" s="5">
        <v>0</v>
      </c>
      <c r="T77" s="5">
        <v>0</v>
      </c>
      <c r="U77" s="6">
        <v>0</v>
      </c>
      <c r="V77" s="8">
        <v>0</v>
      </c>
      <c r="W77" s="8">
        <v>0</v>
      </c>
      <c r="X77" s="1"/>
      <c r="Y77" s="1"/>
      <c r="Z77" s="9"/>
      <c r="AA77" s="9"/>
    </row>
    <row r="78" spans="1:27" s="10" customFormat="1" ht="16.899999999999999" customHeight="1" x14ac:dyDescent="0.15">
      <c r="A78" s="1"/>
      <c r="B78" s="1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1">
        <v>2330413</v>
      </c>
      <c r="O78" s="4" t="s">
        <v>124</v>
      </c>
      <c r="P78" s="7">
        <v>0</v>
      </c>
      <c r="Q78" s="8">
        <v>0</v>
      </c>
      <c r="R78" s="8">
        <v>0</v>
      </c>
      <c r="S78" s="7">
        <v>0</v>
      </c>
      <c r="T78" s="7">
        <v>0</v>
      </c>
      <c r="U78" s="8">
        <v>0</v>
      </c>
      <c r="V78" s="8">
        <v>0</v>
      </c>
      <c r="W78" s="8">
        <v>0</v>
      </c>
      <c r="X78" s="1"/>
      <c r="Y78" s="1"/>
      <c r="Z78" s="9"/>
      <c r="AA78" s="9"/>
    </row>
    <row r="79" spans="1:27" s="10" customFormat="1" ht="16.899999999999999" customHeight="1" x14ac:dyDescent="0.15">
      <c r="A79" s="1">
        <v>1030156</v>
      </c>
      <c r="B79" s="4" t="s">
        <v>125</v>
      </c>
      <c r="C79" s="5">
        <v>0</v>
      </c>
      <c r="D79" s="6">
        <v>0</v>
      </c>
      <c r="E79" s="6">
        <v>0</v>
      </c>
      <c r="F79" s="13">
        <v>0</v>
      </c>
      <c r="G79" s="13">
        <v>0</v>
      </c>
      <c r="H79" s="5">
        <v>0</v>
      </c>
      <c r="I79" s="5">
        <v>0</v>
      </c>
      <c r="J79" s="5">
        <v>0</v>
      </c>
      <c r="K79" s="6">
        <v>0</v>
      </c>
      <c r="L79" s="8">
        <v>0</v>
      </c>
      <c r="M79" s="8">
        <v>0</v>
      </c>
      <c r="N79" s="1"/>
      <c r="O79" s="4" t="s">
        <v>126</v>
      </c>
      <c r="P79" s="2">
        <f t="shared" ref="P79:W79" si="19">SUM(P80,P86,P87)</f>
        <v>0</v>
      </c>
      <c r="Q79" s="3">
        <f t="shared" si="19"/>
        <v>0</v>
      </c>
      <c r="R79" s="3">
        <f t="shared" si="19"/>
        <v>0</v>
      </c>
      <c r="S79" s="2">
        <f t="shared" si="19"/>
        <v>0</v>
      </c>
      <c r="T79" s="2">
        <f t="shared" si="19"/>
        <v>0</v>
      </c>
      <c r="U79" s="2">
        <f t="shared" si="19"/>
        <v>0</v>
      </c>
      <c r="V79" s="3">
        <f t="shared" si="19"/>
        <v>0</v>
      </c>
      <c r="W79" s="3">
        <f t="shared" si="19"/>
        <v>0</v>
      </c>
      <c r="X79" s="1">
        <v>1030156</v>
      </c>
      <c r="Y79" s="4" t="s">
        <v>127</v>
      </c>
      <c r="Z79" s="5">
        <v>0</v>
      </c>
      <c r="AA79" s="2">
        <f>SUM(C79:M79)-SUM(P79:W79)-Z79-I79</f>
        <v>0</v>
      </c>
    </row>
    <row r="80" spans="1:27" s="10" customFormat="1" ht="16.899999999999999" customHeight="1" x14ac:dyDescent="0.15">
      <c r="A80" s="1"/>
      <c r="B80" s="1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1">
        <v>21213</v>
      </c>
      <c r="O80" s="4" t="s">
        <v>128</v>
      </c>
      <c r="P80" s="2">
        <f t="shared" ref="P80:W80" si="20">SUM(P81:P85)</f>
        <v>0</v>
      </c>
      <c r="Q80" s="3">
        <f t="shared" si="20"/>
        <v>0</v>
      </c>
      <c r="R80" s="3">
        <f t="shared" si="20"/>
        <v>0</v>
      </c>
      <c r="S80" s="2">
        <f t="shared" si="20"/>
        <v>0</v>
      </c>
      <c r="T80" s="2">
        <f t="shared" si="20"/>
        <v>0</v>
      </c>
      <c r="U80" s="2">
        <f t="shared" si="20"/>
        <v>0</v>
      </c>
      <c r="V80" s="3">
        <f t="shared" si="20"/>
        <v>0</v>
      </c>
      <c r="W80" s="3">
        <f t="shared" si="20"/>
        <v>0</v>
      </c>
      <c r="X80" s="1"/>
      <c r="Y80" s="1"/>
      <c r="Z80" s="9"/>
      <c r="AA80" s="9"/>
    </row>
    <row r="81" spans="1:27" s="10" customFormat="1" ht="16.899999999999999" customHeight="1" x14ac:dyDescent="0.15">
      <c r="A81" s="1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1">
        <v>2121301</v>
      </c>
      <c r="O81" s="1" t="s">
        <v>105</v>
      </c>
      <c r="P81" s="5">
        <v>0</v>
      </c>
      <c r="Q81" s="8">
        <v>0</v>
      </c>
      <c r="R81" s="8">
        <v>0</v>
      </c>
      <c r="S81" s="5">
        <v>0</v>
      </c>
      <c r="T81" s="5">
        <v>0</v>
      </c>
      <c r="U81" s="6">
        <v>0</v>
      </c>
      <c r="V81" s="8">
        <v>0</v>
      </c>
      <c r="W81" s="8">
        <v>0</v>
      </c>
      <c r="X81" s="1"/>
      <c r="Y81" s="1"/>
      <c r="Z81" s="9"/>
      <c r="AA81" s="9"/>
    </row>
    <row r="82" spans="1:27" s="10" customFormat="1" ht="16.899999999999999" customHeight="1" x14ac:dyDescent="0.15">
      <c r="A82" s="1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">
        <v>2121302</v>
      </c>
      <c r="O82" s="1" t="s">
        <v>106</v>
      </c>
      <c r="P82" s="5">
        <v>0</v>
      </c>
      <c r="Q82" s="8">
        <v>0</v>
      </c>
      <c r="R82" s="8">
        <v>0</v>
      </c>
      <c r="S82" s="5">
        <v>0</v>
      </c>
      <c r="T82" s="5">
        <v>0</v>
      </c>
      <c r="U82" s="6">
        <v>0</v>
      </c>
      <c r="V82" s="8">
        <v>0</v>
      </c>
      <c r="W82" s="8">
        <v>0</v>
      </c>
      <c r="X82" s="1"/>
      <c r="Y82" s="1"/>
      <c r="Z82" s="9"/>
      <c r="AA82" s="9"/>
    </row>
    <row r="83" spans="1:27" s="10" customFormat="1" ht="16.899999999999999" customHeight="1" x14ac:dyDescent="0.15">
      <c r="A83" s="1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">
        <v>2121303</v>
      </c>
      <c r="O83" s="1" t="s">
        <v>107</v>
      </c>
      <c r="P83" s="5">
        <v>0</v>
      </c>
      <c r="Q83" s="8">
        <v>0</v>
      </c>
      <c r="R83" s="8">
        <v>0</v>
      </c>
      <c r="S83" s="5">
        <v>0</v>
      </c>
      <c r="T83" s="5">
        <v>0</v>
      </c>
      <c r="U83" s="6">
        <v>0</v>
      </c>
      <c r="V83" s="8">
        <v>0</v>
      </c>
      <c r="W83" s="8">
        <v>0</v>
      </c>
      <c r="X83" s="1"/>
      <c r="Y83" s="1"/>
      <c r="Z83" s="9"/>
      <c r="AA83" s="9"/>
    </row>
    <row r="84" spans="1:27" s="10" customFormat="1" ht="16.899999999999999" customHeight="1" x14ac:dyDescent="0.15">
      <c r="A84" s="1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1">
        <v>2121304</v>
      </c>
      <c r="O84" s="1" t="s">
        <v>108</v>
      </c>
      <c r="P84" s="5">
        <v>0</v>
      </c>
      <c r="Q84" s="8">
        <v>0</v>
      </c>
      <c r="R84" s="8">
        <v>0</v>
      </c>
      <c r="S84" s="5">
        <v>0</v>
      </c>
      <c r="T84" s="5">
        <v>0</v>
      </c>
      <c r="U84" s="6">
        <v>0</v>
      </c>
      <c r="V84" s="8">
        <v>0</v>
      </c>
      <c r="W84" s="8">
        <v>0</v>
      </c>
      <c r="X84" s="1"/>
      <c r="Y84" s="1"/>
      <c r="Z84" s="9"/>
      <c r="AA84" s="9"/>
    </row>
    <row r="85" spans="1:27" s="10" customFormat="1" ht="16.899999999999999" customHeight="1" x14ac:dyDescent="0.15">
      <c r="A85" s="1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1">
        <v>2121399</v>
      </c>
      <c r="O85" s="1" t="s">
        <v>129</v>
      </c>
      <c r="P85" s="5">
        <v>0</v>
      </c>
      <c r="Q85" s="8">
        <v>0</v>
      </c>
      <c r="R85" s="8">
        <v>0</v>
      </c>
      <c r="S85" s="5">
        <v>0</v>
      </c>
      <c r="T85" s="5">
        <v>0</v>
      </c>
      <c r="U85" s="6">
        <v>0</v>
      </c>
      <c r="V85" s="8">
        <v>0</v>
      </c>
      <c r="W85" s="8">
        <v>0</v>
      </c>
      <c r="X85" s="1"/>
      <c r="Y85" s="1"/>
      <c r="Z85" s="9"/>
      <c r="AA85" s="9"/>
    </row>
    <row r="86" spans="1:27" s="10" customFormat="1" ht="16.899999999999999" customHeight="1" x14ac:dyDescent="0.15">
      <c r="A86" s="1"/>
      <c r="B86" s="1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">
        <v>2320416</v>
      </c>
      <c r="O86" s="4" t="s">
        <v>130</v>
      </c>
      <c r="P86" s="5">
        <v>0</v>
      </c>
      <c r="Q86" s="8">
        <v>0</v>
      </c>
      <c r="R86" s="8">
        <v>0</v>
      </c>
      <c r="S86" s="5">
        <v>0</v>
      </c>
      <c r="T86" s="5">
        <v>0</v>
      </c>
      <c r="U86" s="6">
        <v>0</v>
      </c>
      <c r="V86" s="8">
        <v>0</v>
      </c>
      <c r="W86" s="8">
        <v>0</v>
      </c>
      <c r="X86" s="1"/>
      <c r="Y86" s="1"/>
      <c r="Z86" s="9"/>
      <c r="AA86" s="9"/>
    </row>
    <row r="87" spans="1:27" s="10" customFormat="1" ht="16.899999999999999" customHeight="1" x14ac:dyDescent="0.15">
      <c r="A87" s="1"/>
      <c r="B87" s="1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1">
        <v>2330416</v>
      </c>
      <c r="O87" s="4" t="s">
        <v>131</v>
      </c>
      <c r="P87" s="7">
        <v>0</v>
      </c>
      <c r="Q87" s="8">
        <v>0</v>
      </c>
      <c r="R87" s="8">
        <v>0</v>
      </c>
      <c r="S87" s="7">
        <v>0</v>
      </c>
      <c r="T87" s="7">
        <v>0</v>
      </c>
      <c r="U87" s="8">
        <v>0</v>
      </c>
      <c r="V87" s="8">
        <v>0</v>
      </c>
      <c r="W87" s="8">
        <v>0</v>
      </c>
      <c r="X87" s="1"/>
      <c r="Y87" s="1"/>
      <c r="Z87" s="9"/>
      <c r="AA87" s="9"/>
    </row>
    <row r="88" spans="1:27" s="10" customFormat="1" ht="16.899999999999999" customHeight="1" x14ac:dyDescent="0.15">
      <c r="A88" s="1">
        <v>1030178</v>
      </c>
      <c r="B88" s="4" t="s">
        <v>132</v>
      </c>
      <c r="C88" s="5">
        <v>0</v>
      </c>
      <c r="D88" s="6">
        <v>0</v>
      </c>
      <c r="E88" s="6">
        <v>0</v>
      </c>
      <c r="F88" s="13">
        <v>0</v>
      </c>
      <c r="G88" s="13">
        <v>0</v>
      </c>
      <c r="H88" s="5">
        <v>0</v>
      </c>
      <c r="I88" s="5">
        <v>0</v>
      </c>
      <c r="J88" s="5">
        <v>0</v>
      </c>
      <c r="K88" s="6">
        <v>0</v>
      </c>
      <c r="L88" s="8">
        <v>0</v>
      </c>
      <c r="M88" s="8">
        <v>0</v>
      </c>
      <c r="N88" s="1"/>
      <c r="O88" s="4" t="s">
        <v>133</v>
      </c>
      <c r="P88" s="2">
        <f t="shared" ref="P88:W88" si="21">SUM(P89,P93,P94)</f>
        <v>0</v>
      </c>
      <c r="Q88" s="3">
        <f t="shared" si="21"/>
        <v>0</v>
      </c>
      <c r="R88" s="3">
        <f t="shared" si="21"/>
        <v>0</v>
      </c>
      <c r="S88" s="2">
        <f t="shared" si="21"/>
        <v>0</v>
      </c>
      <c r="T88" s="2">
        <f t="shared" si="21"/>
        <v>0</v>
      </c>
      <c r="U88" s="2">
        <f t="shared" si="21"/>
        <v>0</v>
      </c>
      <c r="V88" s="3">
        <f t="shared" si="21"/>
        <v>0</v>
      </c>
      <c r="W88" s="3">
        <f t="shared" si="21"/>
        <v>0</v>
      </c>
      <c r="X88" s="1">
        <v>1030178</v>
      </c>
      <c r="Y88" s="4" t="s">
        <v>134</v>
      </c>
      <c r="Z88" s="5">
        <v>0</v>
      </c>
      <c r="AA88" s="2">
        <f>SUM(C88:M88)-SUM(P88:W88)-Z88-I88</f>
        <v>0</v>
      </c>
    </row>
    <row r="89" spans="1:27" s="10" customFormat="1" ht="16.899999999999999" customHeight="1" x14ac:dyDescent="0.15">
      <c r="A89" s="1"/>
      <c r="B89" s="1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1">
        <v>21214</v>
      </c>
      <c r="O89" s="4" t="s">
        <v>135</v>
      </c>
      <c r="P89" s="2">
        <f t="shared" ref="P89:W89" si="22">SUM(P90:P92)</f>
        <v>0</v>
      </c>
      <c r="Q89" s="3">
        <f t="shared" si="22"/>
        <v>0</v>
      </c>
      <c r="R89" s="3">
        <f t="shared" si="22"/>
        <v>0</v>
      </c>
      <c r="S89" s="2">
        <f t="shared" si="22"/>
        <v>0</v>
      </c>
      <c r="T89" s="2">
        <f t="shared" si="22"/>
        <v>0</v>
      </c>
      <c r="U89" s="2">
        <f t="shared" si="22"/>
        <v>0</v>
      </c>
      <c r="V89" s="3">
        <f t="shared" si="22"/>
        <v>0</v>
      </c>
      <c r="W89" s="3">
        <f t="shared" si="22"/>
        <v>0</v>
      </c>
      <c r="X89" s="1"/>
      <c r="Y89" s="1"/>
      <c r="Z89" s="9"/>
      <c r="AA89" s="9"/>
    </row>
    <row r="90" spans="1:27" s="10" customFormat="1" ht="16.899999999999999" customHeight="1" x14ac:dyDescent="0.15">
      <c r="A90" s="1"/>
      <c r="B90" s="1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1">
        <v>2121401</v>
      </c>
      <c r="O90" s="1" t="s">
        <v>136</v>
      </c>
      <c r="P90" s="5">
        <v>0</v>
      </c>
      <c r="Q90" s="8">
        <v>0</v>
      </c>
      <c r="R90" s="8">
        <v>0</v>
      </c>
      <c r="S90" s="5">
        <v>0</v>
      </c>
      <c r="T90" s="5">
        <v>0</v>
      </c>
      <c r="U90" s="6">
        <v>0</v>
      </c>
      <c r="V90" s="8">
        <v>0</v>
      </c>
      <c r="W90" s="8">
        <v>0</v>
      </c>
      <c r="X90" s="1"/>
      <c r="Y90" s="1"/>
      <c r="Z90" s="9"/>
      <c r="AA90" s="9"/>
    </row>
    <row r="91" spans="1:27" s="10" customFormat="1" ht="16.899999999999999" customHeight="1" x14ac:dyDescent="0.15">
      <c r="A91" s="1"/>
      <c r="B91" s="1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1">
        <v>2121402</v>
      </c>
      <c r="O91" s="1" t="s">
        <v>137</v>
      </c>
      <c r="P91" s="5">
        <v>0</v>
      </c>
      <c r="Q91" s="8">
        <v>0</v>
      </c>
      <c r="R91" s="8">
        <v>0</v>
      </c>
      <c r="S91" s="5">
        <v>0</v>
      </c>
      <c r="T91" s="5">
        <v>0</v>
      </c>
      <c r="U91" s="6">
        <v>0</v>
      </c>
      <c r="V91" s="8">
        <v>0</v>
      </c>
      <c r="W91" s="8">
        <v>0</v>
      </c>
      <c r="X91" s="1"/>
      <c r="Y91" s="1"/>
      <c r="Z91" s="9"/>
      <c r="AA91" s="9"/>
    </row>
    <row r="92" spans="1:27" s="10" customFormat="1" ht="16.899999999999999" customHeight="1" x14ac:dyDescent="0.15">
      <c r="A92" s="1"/>
      <c r="B92" s="1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1">
        <v>2121499</v>
      </c>
      <c r="O92" s="1" t="s">
        <v>138</v>
      </c>
      <c r="P92" s="5">
        <v>0</v>
      </c>
      <c r="Q92" s="8">
        <v>0</v>
      </c>
      <c r="R92" s="8">
        <v>0</v>
      </c>
      <c r="S92" s="5">
        <v>0</v>
      </c>
      <c r="T92" s="5">
        <v>0</v>
      </c>
      <c r="U92" s="6">
        <v>0</v>
      </c>
      <c r="V92" s="8">
        <v>0</v>
      </c>
      <c r="W92" s="8">
        <v>0</v>
      </c>
      <c r="X92" s="1"/>
      <c r="Y92" s="1"/>
      <c r="Z92" s="9"/>
      <c r="AA92" s="9"/>
    </row>
    <row r="93" spans="1:27" s="10" customFormat="1" ht="16.899999999999999" customHeight="1" x14ac:dyDescent="0.15">
      <c r="A93" s="1"/>
      <c r="B93" s="1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1">
        <v>2320420</v>
      </c>
      <c r="O93" s="4" t="s">
        <v>139</v>
      </c>
      <c r="P93" s="5">
        <v>0</v>
      </c>
      <c r="Q93" s="8">
        <v>0</v>
      </c>
      <c r="R93" s="8">
        <v>0</v>
      </c>
      <c r="S93" s="5">
        <v>0</v>
      </c>
      <c r="T93" s="5">
        <v>0</v>
      </c>
      <c r="U93" s="6">
        <v>0</v>
      </c>
      <c r="V93" s="8">
        <v>0</v>
      </c>
      <c r="W93" s="8">
        <v>0</v>
      </c>
      <c r="X93" s="1"/>
      <c r="Y93" s="1"/>
      <c r="Z93" s="9"/>
      <c r="AA93" s="9"/>
    </row>
    <row r="94" spans="1:27" s="10" customFormat="1" ht="16.899999999999999" customHeight="1" x14ac:dyDescent="0.15">
      <c r="A94" s="1"/>
      <c r="B94" s="1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1">
        <v>2330420</v>
      </c>
      <c r="O94" s="4" t="s">
        <v>140</v>
      </c>
      <c r="P94" s="7">
        <v>0</v>
      </c>
      <c r="Q94" s="8">
        <v>0</v>
      </c>
      <c r="R94" s="8">
        <v>0</v>
      </c>
      <c r="S94" s="7">
        <v>0</v>
      </c>
      <c r="T94" s="7">
        <v>0</v>
      </c>
      <c r="U94" s="8">
        <v>0</v>
      </c>
      <c r="V94" s="8">
        <v>0</v>
      </c>
      <c r="W94" s="8">
        <v>0</v>
      </c>
      <c r="X94" s="1"/>
      <c r="Y94" s="1"/>
      <c r="Z94" s="9"/>
      <c r="AA94" s="9"/>
    </row>
    <row r="95" spans="1:27" s="10" customFormat="1" ht="16.899999999999999" customHeight="1" x14ac:dyDescent="0.15">
      <c r="A95" s="1">
        <v>1030150</v>
      </c>
      <c r="B95" s="4" t="s">
        <v>141</v>
      </c>
      <c r="C95" s="2">
        <f>SUM(C96:C97)</f>
        <v>0</v>
      </c>
      <c r="D95" s="2">
        <f>SUM(D96:D97)</f>
        <v>0</v>
      </c>
      <c r="E95" s="2">
        <f>SUM(E96:E97)</f>
        <v>0</v>
      </c>
      <c r="F95" s="2">
        <f>F96+F97</f>
        <v>0</v>
      </c>
      <c r="G95" s="2">
        <f t="shared" ref="G95:M95" si="23">SUM(G96:G97)</f>
        <v>0</v>
      </c>
      <c r="H95" s="2">
        <f t="shared" si="23"/>
        <v>0</v>
      </c>
      <c r="I95" s="2">
        <f t="shared" si="23"/>
        <v>0</v>
      </c>
      <c r="J95" s="2">
        <f t="shared" si="23"/>
        <v>0</v>
      </c>
      <c r="K95" s="2">
        <f t="shared" si="23"/>
        <v>0</v>
      </c>
      <c r="L95" s="3">
        <f t="shared" si="23"/>
        <v>0</v>
      </c>
      <c r="M95" s="3">
        <f t="shared" si="23"/>
        <v>0</v>
      </c>
      <c r="N95" s="1"/>
      <c r="O95" s="4" t="s">
        <v>142</v>
      </c>
      <c r="P95" s="2">
        <f t="shared" ref="P95:W95" si="24">SUM(P96,P101,P102)</f>
        <v>0</v>
      </c>
      <c r="Q95" s="3">
        <f t="shared" si="24"/>
        <v>0</v>
      </c>
      <c r="R95" s="3">
        <f t="shared" si="24"/>
        <v>0</v>
      </c>
      <c r="S95" s="2">
        <f t="shared" si="24"/>
        <v>0</v>
      </c>
      <c r="T95" s="2">
        <f t="shared" si="24"/>
        <v>0</v>
      </c>
      <c r="U95" s="2">
        <f t="shared" si="24"/>
        <v>0</v>
      </c>
      <c r="V95" s="3">
        <f t="shared" si="24"/>
        <v>0</v>
      </c>
      <c r="W95" s="3">
        <f t="shared" si="24"/>
        <v>0</v>
      </c>
      <c r="X95" s="1">
        <v>1030150</v>
      </c>
      <c r="Y95" s="4" t="s">
        <v>143</v>
      </c>
      <c r="Z95" s="2">
        <f>Z96+Z97</f>
        <v>0</v>
      </c>
      <c r="AA95" s="2">
        <f>SUM(AA96:AA97)</f>
        <v>0</v>
      </c>
    </row>
    <row r="96" spans="1:27" s="10" customFormat="1" ht="16.899999999999999" customHeight="1" x14ac:dyDescent="0.15">
      <c r="A96" s="1">
        <v>103015001</v>
      </c>
      <c r="B96" s="1" t="s">
        <v>144</v>
      </c>
      <c r="C96" s="5">
        <v>0</v>
      </c>
      <c r="D96" s="6">
        <v>0</v>
      </c>
      <c r="E96" s="6">
        <v>0</v>
      </c>
      <c r="F96" s="13">
        <v>0</v>
      </c>
      <c r="G96" s="13">
        <v>0</v>
      </c>
      <c r="H96" s="5">
        <v>0</v>
      </c>
      <c r="I96" s="5">
        <v>0</v>
      </c>
      <c r="J96" s="5">
        <v>0</v>
      </c>
      <c r="K96" s="6">
        <v>0</v>
      </c>
      <c r="L96" s="8">
        <v>0</v>
      </c>
      <c r="M96" s="8">
        <v>0</v>
      </c>
      <c r="N96" s="1">
        <v>21366</v>
      </c>
      <c r="O96" s="4" t="s">
        <v>145</v>
      </c>
      <c r="P96" s="2">
        <f t="shared" ref="P96:W96" si="25">SUM(P97:P100)</f>
        <v>0</v>
      </c>
      <c r="Q96" s="3">
        <f t="shared" si="25"/>
        <v>0</v>
      </c>
      <c r="R96" s="3">
        <f t="shared" si="25"/>
        <v>0</v>
      </c>
      <c r="S96" s="2">
        <f t="shared" si="25"/>
        <v>0</v>
      </c>
      <c r="T96" s="2">
        <f t="shared" si="25"/>
        <v>0</v>
      </c>
      <c r="U96" s="2">
        <f t="shared" si="25"/>
        <v>0</v>
      </c>
      <c r="V96" s="3">
        <f t="shared" si="25"/>
        <v>0</v>
      </c>
      <c r="W96" s="3">
        <f t="shared" si="25"/>
        <v>0</v>
      </c>
      <c r="X96" s="1">
        <v>103015001</v>
      </c>
      <c r="Y96" s="1" t="s">
        <v>146</v>
      </c>
      <c r="Z96" s="5">
        <v>0</v>
      </c>
      <c r="AA96" s="5">
        <v>0</v>
      </c>
    </row>
    <row r="97" spans="1:27" s="10" customFormat="1" ht="16.899999999999999" customHeight="1" x14ac:dyDescent="0.15">
      <c r="A97" s="1">
        <v>103015002</v>
      </c>
      <c r="B97" s="1" t="s">
        <v>147</v>
      </c>
      <c r="C97" s="5">
        <v>0</v>
      </c>
      <c r="D97" s="6">
        <v>0</v>
      </c>
      <c r="E97" s="6">
        <v>0</v>
      </c>
      <c r="F97" s="13">
        <v>0</v>
      </c>
      <c r="G97" s="13">
        <v>0</v>
      </c>
      <c r="H97" s="5">
        <v>0</v>
      </c>
      <c r="I97" s="5">
        <v>0</v>
      </c>
      <c r="J97" s="5">
        <v>0</v>
      </c>
      <c r="K97" s="6">
        <v>0</v>
      </c>
      <c r="L97" s="8">
        <v>0</v>
      </c>
      <c r="M97" s="8">
        <v>0</v>
      </c>
      <c r="N97" s="1">
        <v>2136601</v>
      </c>
      <c r="O97" s="1" t="s">
        <v>53</v>
      </c>
      <c r="P97" s="5">
        <v>0</v>
      </c>
      <c r="Q97" s="8">
        <v>0</v>
      </c>
      <c r="R97" s="8">
        <v>0</v>
      </c>
      <c r="S97" s="5">
        <v>0</v>
      </c>
      <c r="T97" s="5">
        <v>0</v>
      </c>
      <c r="U97" s="6">
        <v>0</v>
      </c>
      <c r="V97" s="8">
        <v>0</v>
      </c>
      <c r="W97" s="8">
        <v>0</v>
      </c>
      <c r="X97" s="1">
        <v>103015002</v>
      </c>
      <c r="Y97" s="1" t="s">
        <v>148</v>
      </c>
      <c r="Z97" s="5">
        <v>0</v>
      </c>
      <c r="AA97" s="5">
        <v>0</v>
      </c>
    </row>
    <row r="98" spans="1:27" s="10" customFormat="1" ht="16.899999999999999" customHeight="1" x14ac:dyDescent="0.15">
      <c r="A98" s="1"/>
      <c r="B98" s="1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1">
        <v>2136602</v>
      </c>
      <c r="O98" s="1" t="s">
        <v>149</v>
      </c>
      <c r="P98" s="5">
        <v>0</v>
      </c>
      <c r="Q98" s="8">
        <v>0</v>
      </c>
      <c r="R98" s="8">
        <v>0</v>
      </c>
      <c r="S98" s="5">
        <v>0</v>
      </c>
      <c r="T98" s="5">
        <v>0</v>
      </c>
      <c r="U98" s="6">
        <v>0</v>
      </c>
      <c r="V98" s="8">
        <v>0</v>
      </c>
      <c r="W98" s="8">
        <v>0</v>
      </c>
      <c r="X98" s="1"/>
      <c r="Y98" s="1"/>
      <c r="Z98" s="9"/>
      <c r="AA98" s="9"/>
    </row>
    <row r="99" spans="1:27" s="10" customFormat="1" ht="16.899999999999999" customHeight="1" x14ac:dyDescent="0.15">
      <c r="A99" s="1"/>
      <c r="B99" s="1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1">
        <v>2136603</v>
      </c>
      <c r="O99" s="1" t="s">
        <v>150</v>
      </c>
      <c r="P99" s="5">
        <v>0</v>
      </c>
      <c r="Q99" s="8">
        <v>0</v>
      </c>
      <c r="R99" s="8">
        <v>0</v>
      </c>
      <c r="S99" s="5">
        <v>0</v>
      </c>
      <c r="T99" s="5">
        <v>0</v>
      </c>
      <c r="U99" s="6">
        <v>0</v>
      </c>
      <c r="V99" s="8">
        <v>0</v>
      </c>
      <c r="W99" s="8">
        <v>0</v>
      </c>
      <c r="X99" s="1"/>
      <c r="Y99" s="1"/>
      <c r="Z99" s="9"/>
      <c r="AA99" s="9"/>
    </row>
    <row r="100" spans="1:27" s="10" customFormat="1" ht="16.899999999999999" customHeight="1" x14ac:dyDescent="0.15">
      <c r="A100" s="1"/>
      <c r="B100" s="1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">
        <v>2136699</v>
      </c>
      <c r="O100" s="1" t="s">
        <v>151</v>
      </c>
      <c r="P100" s="5">
        <v>0</v>
      </c>
      <c r="Q100" s="8">
        <v>0</v>
      </c>
      <c r="R100" s="8">
        <v>0</v>
      </c>
      <c r="S100" s="5">
        <v>0</v>
      </c>
      <c r="T100" s="5">
        <v>0</v>
      </c>
      <c r="U100" s="6">
        <v>0</v>
      </c>
      <c r="V100" s="8">
        <v>0</v>
      </c>
      <c r="W100" s="8">
        <v>0</v>
      </c>
      <c r="X100" s="1"/>
      <c r="Y100" s="1"/>
      <c r="Z100" s="9"/>
      <c r="AA100" s="9"/>
    </row>
    <row r="101" spans="1:27" s="10" customFormat="1" ht="16.899999999999999" customHeight="1" x14ac:dyDescent="0.15">
      <c r="A101" s="1"/>
      <c r="B101" s="1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1">
        <v>2320414</v>
      </c>
      <c r="O101" s="4" t="s">
        <v>152</v>
      </c>
      <c r="P101" s="5">
        <v>0</v>
      </c>
      <c r="Q101" s="8">
        <v>0</v>
      </c>
      <c r="R101" s="8">
        <v>0</v>
      </c>
      <c r="S101" s="5">
        <v>0</v>
      </c>
      <c r="T101" s="5">
        <v>0</v>
      </c>
      <c r="U101" s="6">
        <v>0</v>
      </c>
      <c r="V101" s="8">
        <v>0</v>
      </c>
      <c r="W101" s="8">
        <v>0</v>
      </c>
      <c r="X101" s="1"/>
      <c r="Y101" s="1"/>
      <c r="Z101" s="9"/>
      <c r="AA101" s="9"/>
    </row>
    <row r="102" spans="1:27" s="10" customFormat="1" ht="16.899999999999999" customHeight="1" x14ac:dyDescent="0.15">
      <c r="A102" s="1"/>
      <c r="B102" s="1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">
        <v>2330414</v>
      </c>
      <c r="O102" s="4" t="s">
        <v>153</v>
      </c>
      <c r="P102" s="7">
        <v>0</v>
      </c>
      <c r="Q102" s="8">
        <v>0</v>
      </c>
      <c r="R102" s="8">
        <v>0</v>
      </c>
      <c r="S102" s="7">
        <v>0</v>
      </c>
      <c r="T102" s="7">
        <v>0</v>
      </c>
      <c r="U102" s="8">
        <v>0</v>
      </c>
      <c r="V102" s="8">
        <v>0</v>
      </c>
      <c r="W102" s="8">
        <v>0</v>
      </c>
      <c r="X102" s="1"/>
      <c r="Y102" s="1"/>
      <c r="Z102" s="9"/>
      <c r="AA102" s="9"/>
    </row>
    <row r="103" spans="1:27" s="10" customFormat="1" ht="16.899999999999999" customHeight="1" x14ac:dyDescent="0.15">
      <c r="A103" s="1">
        <v>1030152</v>
      </c>
      <c r="B103" s="4" t="s">
        <v>154</v>
      </c>
      <c r="C103" s="5">
        <v>0</v>
      </c>
      <c r="D103" s="6">
        <v>0</v>
      </c>
      <c r="E103" s="6">
        <v>0</v>
      </c>
      <c r="F103" s="13">
        <v>0</v>
      </c>
      <c r="G103" s="13">
        <v>0</v>
      </c>
      <c r="H103" s="5">
        <v>0</v>
      </c>
      <c r="I103" s="5">
        <v>0</v>
      </c>
      <c r="J103" s="5">
        <v>0</v>
      </c>
      <c r="K103" s="6">
        <v>0</v>
      </c>
      <c r="L103" s="8">
        <v>0</v>
      </c>
      <c r="M103" s="8">
        <v>0</v>
      </c>
      <c r="N103" s="1">
        <v>21367</v>
      </c>
      <c r="O103" s="4" t="s">
        <v>155</v>
      </c>
      <c r="P103" s="2">
        <f t="shared" ref="P103:W103" si="26">SUM(P104:P107)</f>
        <v>0</v>
      </c>
      <c r="Q103" s="3">
        <f t="shared" si="26"/>
        <v>0</v>
      </c>
      <c r="R103" s="3">
        <f t="shared" si="26"/>
        <v>0</v>
      </c>
      <c r="S103" s="2">
        <f t="shared" si="26"/>
        <v>0</v>
      </c>
      <c r="T103" s="2">
        <f t="shared" si="26"/>
        <v>0</v>
      </c>
      <c r="U103" s="2">
        <f t="shared" si="26"/>
        <v>0</v>
      </c>
      <c r="V103" s="3">
        <f t="shared" si="26"/>
        <v>0</v>
      </c>
      <c r="W103" s="3">
        <f t="shared" si="26"/>
        <v>0</v>
      </c>
      <c r="X103" s="1">
        <v>1030152</v>
      </c>
      <c r="Y103" s="4" t="s">
        <v>156</v>
      </c>
      <c r="Z103" s="5">
        <v>0</v>
      </c>
      <c r="AA103" s="2">
        <f>SUM(C103:M103)-SUM(P103:W103)-Z103-I103</f>
        <v>0</v>
      </c>
    </row>
    <row r="104" spans="1:27" s="10" customFormat="1" ht="16.899999999999999" customHeight="1" x14ac:dyDescent="0.15">
      <c r="A104" s="1"/>
      <c r="B104" s="1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">
        <v>2136701</v>
      </c>
      <c r="O104" s="1" t="s">
        <v>46</v>
      </c>
      <c r="P104" s="5">
        <v>0</v>
      </c>
      <c r="Q104" s="8">
        <v>0</v>
      </c>
      <c r="R104" s="8">
        <v>0</v>
      </c>
      <c r="S104" s="5">
        <v>0</v>
      </c>
      <c r="T104" s="5">
        <v>0</v>
      </c>
      <c r="U104" s="6">
        <v>0</v>
      </c>
      <c r="V104" s="8">
        <v>0</v>
      </c>
      <c r="W104" s="8">
        <v>0</v>
      </c>
      <c r="X104" s="1"/>
      <c r="Y104" s="1"/>
      <c r="Z104" s="9"/>
      <c r="AA104" s="9"/>
    </row>
    <row r="105" spans="1:27" s="10" customFormat="1" ht="16.899999999999999" customHeight="1" x14ac:dyDescent="0.15">
      <c r="A105" s="1"/>
      <c r="B105" s="1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1">
        <v>2136702</v>
      </c>
      <c r="O105" s="1" t="s">
        <v>157</v>
      </c>
      <c r="P105" s="5">
        <v>0</v>
      </c>
      <c r="Q105" s="8">
        <v>0</v>
      </c>
      <c r="R105" s="8">
        <v>0</v>
      </c>
      <c r="S105" s="5">
        <v>0</v>
      </c>
      <c r="T105" s="5">
        <v>0</v>
      </c>
      <c r="U105" s="6">
        <v>0</v>
      </c>
      <c r="V105" s="8">
        <v>0</v>
      </c>
      <c r="W105" s="8">
        <v>0</v>
      </c>
      <c r="X105" s="1"/>
      <c r="Y105" s="1"/>
      <c r="Z105" s="9"/>
      <c r="AA105" s="9"/>
    </row>
    <row r="106" spans="1:27" s="10" customFormat="1" ht="16.899999999999999" customHeight="1" x14ac:dyDescent="0.15">
      <c r="A106" s="1"/>
      <c r="B106" s="1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">
        <v>2136703</v>
      </c>
      <c r="O106" s="1" t="s">
        <v>158</v>
      </c>
      <c r="P106" s="5">
        <v>0</v>
      </c>
      <c r="Q106" s="8">
        <v>0</v>
      </c>
      <c r="R106" s="8">
        <v>0</v>
      </c>
      <c r="S106" s="5">
        <v>0</v>
      </c>
      <c r="T106" s="5">
        <v>0</v>
      </c>
      <c r="U106" s="6">
        <v>0</v>
      </c>
      <c r="V106" s="8">
        <v>0</v>
      </c>
      <c r="W106" s="8">
        <v>0</v>
      </c>
      <c r="X106" s="1"/>
      <c r="Y106" s="1"/>
      <c r="Z106" s="9"/>
      <c r="AA106" s="9"/>
    </row>
    <row r="107" spans="1:27" s="10" customFormat="1" ht="16.899999999999999" customHeight="1" x14ac:dyDescent="0.15">
      <c r="A107" s="1"/>
      <c r="B107" s="1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1">
        <v>2136799</v>
      </c>
      <c r="O107" s="1" t="s">
        <v>159</v>
      </c>
      <c r="P107" s="5">
        <v>0</v>
      </c>
      <c r="Q107" s="8">
        <v>0</v>
      </c>
      <c r="R107" s="8">
        <v>0</v>
      </c>
      <c r="S107" s="5">
        <v>0</v>
      </c>
      <c r="T107" s="5">
        <v>0</v>
      </c>
      <c r="U107" s="6">
        <v>0</v>
      </c>
      <c r="V107" s="8">
        <v>0</v>
      </c>
      <c r="W107" s="8">
        <v>0</v>
      </c>
      <c r="X107" s="1"/>
      <c r="Y107" s="1"/>
      <c r="Z107" s="9"/>
      <c r="AA107" s="9"/>
    </row>
    <row r="108" spans="1:27" s="10" customFormat="1" ht="16.899999999999999" customHeight="1" x14ac:dyDescent="0.15">
      <c r="A108" s="1">
        <v>1030158</v>
      </c>
      <c r="B108" s="4" t="s">
        <v>161</v>
      </c>
      <c r="C108" s="2">
        <f>SUM(C109:C111)</f>
        <v>0</v>
      </c>
      <c r="D108" s="2">
        <f>SUM(D109:D111)</f>
        <v>0</v>
      </c>
      <c r="E108" s="2">
        <f>SUM(E109:E111)</f>
        <v>0</v>
      </c>
      <c r="F108" s="2">
        <f>F109+F110+F111</f>
        <v>0</v>
      </c>
      <c r="G108" s="2">
        <f t="shared" ref="G108:M108" si="27">SUM(G109:G111)</f>
        <v>0</v>
      </c>
      <c r="H108" s="2">
        <f t="shared" si="27"/>
        <v>0</v>
      </c>
      <c r="I108" s="2">
        <f t="shared" si="27"/>
        <v>0</v>
      </c>
      <c r="J108" s="2">
        <f t="shared" si="27"/>
        <v>0</v>
      </c>
      <c r="K108" s="2">
        <f t="shared" si="27"/>
        <v>0</v>
      </c>
      <c r="L108" s="3">
        <f t="shared" si="27"/>
        <v>0</v>
      </c>
      <c r="M108" s="3">
        <f t="shared" si="27"/>
        <v>0</v>
      </c>
      <c r="N108" s="1"/>
      <c r="O108" s="4" t="s">
        <v>162</v>
      </c>
      <c r="P108" s="2">
        <f t="shared" ref="P108:W108" si="28">SUM(P109,P114,P115)</f>
        <v>0</v>
      </c>
      <c r="Q108" s="3">
        <f t="shared" si="28"/>
        <v>0</v>
      </c>
      <c r="R108" s="3">
        <f t="shared" si="28"/>
        <v>0</v>
      </c>
      <c r="S108" s="2">
        <f t="shared" si="28"/>
        <v>0</v>
      </c>
      <c r="T108" s="2">
        <f t="shared" si="28"/>
        <v>0</v>
      </c>
      <c r="U108" s="2">
        <f t="shared" si="28"/>
        <v>0</v>
      </c>
      <c r="V108" s="3">
        <f t="shared" si="28"/>
        <v>0</v>
      </c>
      <c r="W108" s="3">
        <f t="shared" si="28"/>
        <v>0</v>
      </c>
      <c r="X108" s="1">
        <v>1030158</v>
      </c>
      <c r="Y108" s="4" t="s">
        <v>163</v>
      </c>
      <c r="Z108" s="2">
        <f>Z109+Z110+Z111</f>
        <v>0</v>
      </c>
      <c r="AA108" s="2">
        <f>SUM(AA109:AA111)</f>
        <v>0</v>
      </c>
    </row>
    <row r="109" spans="1:27" s="10" customFormat="1" ht="16.899999999999999" customHeight="1" x14ac:dyDescent="0.15">
      <c r="A109" s="1">
        <v>103015801</v>
      </c>
      <c r="B109" s="1" t="s">
        <v>164</v>
      </c>
      <c r="C109" s="5">
        <v>0</v>
      </c>
      <c r="D109" s="6">
        <v>0</v>
      </c>
      <c r="E109" s="6">
        <v>0</v>
      </c>
      <c r="F109" s="13">
        <v>0</v>
      </c>
      <c r="G109" s="13">
        <v>0</v>
      </c>
      <c r="H109" s="5">
        <v>0</v>
      </c>
      <c r="I109" s="5">
        <v>0</v>
      </c>
      <c r="J109" s="5">
        <v>0</v>
      </c>
      <c r="K109" s="6">
        <v>0</v>
      </c>
      <c r="L109" s="8">
        <v>0</v>
      </c>
      <c r="M109" s="8">
        <v>0</v>
      </c>
      <c r="N109" s="1">
        <v>21369</v>
      </c>
      <c r="O109" s="4" t="s">
        <v>165</v>
      </c>
      <c r="P109" s="2">
        <f t="shared" ref="P109:W109" si="29">SUM(P110:P113)</f>
        <v>0</v>
      </c>
      <c r="Q109" s="3">
        <f t="shared" si="29"/>
        <v>0</v>
      </c>
      <c r="R109" s="3">
        <f t="shared" si="29"/>
        <v>0</v>
      </c>
      <c r="S109" s="2">
        <f t="shared" si="29"/>
        <v>0</v>
      </c>
      <c r="T109" s="2">
        <f t="shared" si="29"/>
        <v>0</v>
      </c>
      <c r="U109" s="2">
        <f t="shared" si="29"/>
        <v>0</v>
      </c>
      <c r="V109" s="3">
        <f t="shared" si="29"/>
        <v>0</v>
      </c>
      <c r="W109" s="3">
        <f t="shared" si="29"/>
        <v>0</v>
      </c>
      <c r="X109" s="1">
        <v>103015801</v>
      </c>
      <c r="Y109" s="1" t="s">
        <v>164</v>
      </c>
      <c r="Z109" s="5">
        <v>0</v>
      </c>
      <c r="AA109" s="5">
        <v>0</v>
      </c>
    </row>
    <row r="110" spans="1:27" s="10" customFormat="1" ht="16.899999999999999" customHeight="1" x14ac:dyDescent="0.15">
      <c r="A110" s="1">
        <v>103015802</v>
      </c>
      <c r="B110" s="1" t="s">
        <v>166</v>
      </c>
      <c r="C110" s="5">
        <v>0</v>
      </c>
      <c r="D110" s="6">
        <v>0</v>
      </c>
      <c r="E110" s="6">
        <v>0</v>
      </c>
      <c r="F110" s="13">
        <v>0</v>
      </c>
      <c r="G110" s="13">
        <v>0</v>
      </c>
      <c r="H110" s="5">
        <v>0</v>
      </c>
      <c r="I110" s="5">
        <v>0</v>
      </c>
      <c r="J110" s="5">
        <v>0</v>
      </c>
      <c r="K110" s="6">
        <v>0</v>
      </c>
      <c r="L110" s="8">
        <v>0</v>
      </c>
      <c r="M110" s="8">
        <v>0</v>
      </c>
      <c r="N110" s="1">
        <v>2136901</v>
      </c>
      <c r="O110" s="1" t="s">
        <v>160</v>
      </c>
      <c r="P110" s="5">
        <v>0</v>
      </c>
      <c r="Q110" s="8">
        <v>0</v>
      </c>
      <c r="R110" s="8">
        <v>0</v>
      </c>
      <c r="S110" s="5">
        <v>0</v>
      </c>
      <c r="T110" s="5">
        <v>0</v>
      </c>
      <c r="U110" s="6">
        <v>0</v>
      </c>
      <c r="V110" s="8">
        <v>0</v>
      </c>
      <c r="W110" s="8">
        <v>0</v>
      </c>
      <c r="X110" s="1">
        <v>103015802</v>
      </c>
      <c r="Y110" s="1" t="s">
        <v>166</v>
      </c>
      <c r="Z110" s="5">
        <v>0</v>
      </c>
      <c r="AA110" s="5">
        <v>0</v>
      </c>
    </row>
    <row r="111" spans="1:27" s="10" customFormat="1" ht="16.899999999999999" customHeight="1" x14ac:dyDescent="0.15">
      <c r="A111" s="1">
        <v>103015803</v>
      </c>
      <c r="B111" s="1" t="s">
        <v>167</v>
      </c>
      <c r="C111" s="5">
        <v>0</v>
      </c>
      <c r="D111" s="6">
        <v>0</v>
      </c>
      <c r="E111" s="6">
        <v>0</v>
      </c>
      <c r="F111" s="13">
        <v>0</v>
      </c>
      <c r="G111" s="13">
        <v>0</v>
      </c>
      <c r="H111" s="5">
        <v>0</v>
      </c>
      <c r="I111" s="5">
        <v>0</v>
      </c>
      <c r="J111" s="5">
        <v>0</v>
      </c>
      <c r="K111" s="6">
        <v>0</v>
      </c>
      <c r="L111" s="8">
        <v>0</v>
      </c>
      <c r="M111" s="8">
        <v>0</v>
      </c>
      <c r="N111" s="1">
        <v>2136902</v>
      </c>
      <c r="O111" s="1" t="s">
        <v>168</v>
      </c>
      <c r="P111" s="5">
        <v>0</v>
      </c>
      <c r="Q111" s="8">
        <v>0</v>
      </c>
      <c r="R111" s="8">
        <v>0</v>
      </c>
      <c r="S111" s="5">
        <v>0</v>
      </c>
      <c r="T111" s="5">
        <v>0</v>
      </c>
      <c r="U111" s="6">
        <v>0</v>
      </c>
      <c r="V111" s="8">
        <v>0</v>
      </c>
      <c r="W111" s="8">
        <v>0</v>
      </c>
      <c r="X111" s="1">
        <v>103015803</v>
      </c>
      <c r="Y111" s="1" t="s">
        <v>167</v>
      </c>
      <c r="Z111" s="5">
        <v>0</v>
      </c>
      <c r="AA111" s="5">
        <v>0</v>
      </c>
    </row>
    <row r="112" spans="1:27" s="10" customFormat="1" ht="16.899999999999999" customHeight="1" x14ac:dyDescent="0.15">
      <c r="A112" s="1"/>
      <c r="B112" s="1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1">
        <v>2136903</v>
      </c>
      <c r="O112" s="1" t="s">
        <v>169</v>
      </c>
      <c r="P112" s="5">
        <v>0</v>
      </c>
      <c r="Q112" s="8">
        <v>0</v>
      </c>
      <c r="R112" s="8">
        <v>0</v>
      </c>
      <c r="S112" s="5">
        <v>0</v>
      </c>
      <c r="T112" s="5">
        <v>0</v>
      </c>
      <c r="U112" s="6">
        <v>0</v>
      </c>
      <c r="V112" s="8">
        <v>0</v>
      </c>
      <c r="W112" s="8">
        <v>0</v>
      </c>
      <c r="X112" s="1"/>
      <c r="Y112" s="1"/>
      <c r="Z112" s="9"/>
      <c r="AA112" s="9"/>
    </row>
    <row r="113" spans="1:27" s="10" customFormat="1" ht="16.899999999999999" customHeight="1" x14ac:dyDescent="0.15">
      <c r="A113" s="1"/>
      <c r="B113" s="1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">
        <v>2136999</v>
      </c>
      <c r="O113" s="1" t="s">
        <v>170</v>
      </c>
      <c r="P113" s="5">
        <v>0</v>
      </c>
      <c r="Q113" s="8">
        <v>0</v>
      </c>
      <c r="R113" s="8">
        <v>0</v>
      </c>
      <c r="S113" s="5">
        <v>0</v>
      </c>
      <c r="T113" s="5">
        <v>0</v>
      </c>
      <c r="U113" s="6">
        <v>0</v>
      </c>
      <c r="V113" s="8">
        <v>0</v>
      </c>
      <c r="W113" s="8">
        <v>0</v>
      </c>
      <c r="X113" s="1"/>
      <c r="Y113" s="1"/>
      <c r="Z113" s="9"/>
      <c r="AA113" s="9"/>
    </row>
    <row r="114" spans="1:27" s="10" customFormat="1" ht="16.899999999999999" customHeight="1" x14ac:dyDescent="0.15">
      <c r="A114" s="1"/>
      <c r="B114" s="1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1">
        <v>2320418</v>
      </c>
      <c r="O114" s="4" t="s">
        <v>171</v>
      </c>
      <c r="P114" s="5">
        <v>0</v>
      </c>
      <c r="Q114" s="8">
        <v>0</v>
      </c>
      <c r="R114" s="8">
        <v>0</v>
      </c>
      <c r="S114" s="5">
        <v>0</v>
      </c>
      <c r="T114" s="5">
        <v>0</v>
      </c>
      <c r="U114" s="6">
        <v>0</v>
      </c>
      <c r="V114" s="8">
        <v>0</v>
      </c>
      <c r="W114" s="8">
        <v>0</v>
      </c>
      <c r="X114" s="1"/>
      <c r="Y114" s="1"/>
      <c r="Z114" s="9"/>
      <c r="AA114" s="9"/>
    </row>
    <row r="115" spans="1:27" s="10" customFormat="1" ht="16.899999999999999" customHeight="1" x14ac:dyDescent="0.15">
      <c r="A115" s="1"/>
      <c r="B115" s="1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1">
        <v>2330418</v>
      </c>
      <c r="O115" s="4" t="s">
        <v>172</v>
      </c>
      <c r="P115" s="7">
        <v>0</v>
      </c>
      <c r="Q115" s="8">
        <v>0</v>
      </c>
      <c r="R115" s="8">
        <v>0</v>
      </c>
      <c r="S115" s="7">
        <v>0</v>
      </c>
      <c r="T115" s="7">
        <v>0</v>
      </c>
      <c r="U115" s="8">
        <v>0</v>
      </c>
      <c r="V115" s="8">
        <v>0</v>
      </c>
      <c r="W115" s="8">
        <v>0</v>
      </c>
      <c r="X115" s="1"/>
      <c r="Y115" s="1"/>
      <c r="Z115" s="9"/>
      <c r="AA115" s="9"/>
    </row>
    <row r="116" spans="1:27" s="10" customFormat="1" ht="16.899999999999999" customHeight="1" x14ac:dyDescent="0.15">
      <c r="A116" s="1">
        <v>1030112</v>
      </c>
      <c r="B116" s="4" t="s">
        <v>173</v>
      </c>
      <c r="C116" s="5">
        <v>0</v>
      </c>
      <c r="D116" s="6">
        <v>0</v>
      </c>
      <c r="E116" s="6">
        <v>0</v>
      </c>
      <c r="F116" s="13">
        <v>0</v>
      </c>
      <c r="G116" s="13">
        <v>0</v>
      </c>
      <c r="H116" s="5">
        <v>0</v>
      </c>
      <c r="I116" s="5">
        <v>0</v>
      </c>
      <c r="J116" s="5">
        <v>0</v>
      </c>
      <c r="K116" s="6">
        <v>0</v>
      </c>
      <c r="L116" s="8">
        <v>0</v>
      </c>
      <c r="M116" s="8">
        <v>0</v>
      </c>
      <c r="N116" s="1"/>
      <c r="O116" s="4" t="s">
        <v>174</v>
      </c>
      <c r="P116" s="2">
        <f t="shared" ref="P116:W116" si="30">SUM(P117,P122,P123)</f>
        <v>0</v>
      </c>
      <c r="Q116" s="3">
        <f t="shared" si="30"/>
        <v>0</v>
      </c>
      <c r="R116" s="3">
        <f t="shared" si="30"/>
        <v>0</v>
      </c>
      <c r="S116" s="2">
        <f t="shared" si="30"/>
        <v>0</v>
      </c>
      <c r="T116" s="2">
        <f t="shared" si="30"/>
        <v>0</v>
      </c>
      <c r="U116" s="2">
        <f t="shared" si="30"/>
        <v>0</v>
      </c>
      <c r="V116" s="3">
        <f t="shared" si="30"/>
        <v>0</v>
      </c>
      <c r="W116" s="3">
        <f t="shared" si="30"/>
        <v>0</v>
      </c>
      <c r="X116" s="1">
        <v>1030112</v>
      </c>
      <c r="Y116" s="4" t="s">
        <v>175</v>
      </c>
      <c r="Z116" s="5">
        <v>0</v>
      </c>
      <c r="AA116" s="2">
        <f>SUM(C116:M116)-SUM(P116:W116)-Z116-I116</f>
        <v>0</v>
      </c>
    </row>
    <row r="117" spans="1:27" s="10" customFormat="1" ht="16.899999999999999" customHeight="1" x14ac:dyDescent="0.15">
      <c r="A117" s="1"/>
      <c r="B117" s="1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1">
        <v>21460</v>
      </c>
      <c r="O117" s="4" t="s">
        <v>176</v>
      </c>
      <c r="P117" s="2">
        <f t="shared" ref="P117:W117" si="31">SUM(P118:P121)</f>
        <v>0</v>
      </c>
      <c r="Q117" s="3">
        <f t="shared" si="31"/>
        <v>0</v>
      </c>
      <c r="R117" s="3">
        <f t="shared" si="31"/>
        <v>0</v>
      </c>
      <c r="S117" s="2">
        <f t="shared" si="31"/>
        <v>0</v>
      </c>
      <c r="T117" s="2">
        <f t="shared" si="31"/>
        <v>0</v>
      </c>
      <c r="U117" s="2">
        <f t="shared" si="31"/>
        <v>0</v>
      </c>
      <c r="V117" s="3">
        <f t="shared" si="31"/>
        <v>0</v>
      </c>
      <c r="W117" s="3">
        <f t="shared" si="31"/>
        <v>0</v>
      </c>
      <c r="X117" s="1"/>
      <c r="Y117" s="1"/>
      <c r="Z117" s="9"/>
      <c r="AA117" s="9"/>
    </row>
    <row r="118" spans="1:27" s="10" customFormat="1" ht="16.899999999999999" customHeight="1" x14ac:dyDescent="0.15">
      <c r="A118" s="1"/>
      <c r="B118" s="1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1">
        <v>2146001</v>
      </c>
      <c r="O118" s="1" t="s">
        <v>177</v>
      </c>
      <c r="P118" s="5">
        <v>0</v>
      </c>
      <c r="Q118" s="8">
        <v>0</v>
      </c>
      <c r="R118" s="8">
        <v>0</v>
      </c>
      <c r="S118" s="5">
        <v>0</v>
      </c>
      <c r="T118" s="5">
        <v>0</v>
      </c>
      <c r="U118" s="6">
        <v>0</v>
      </c>
      <c r="V118" s="8">
        <v>0</v>
      </c>
      <c r="W118" s="8">
        <v>0</v>
      </c>
      <c r="X118" s="1"/>
      <c r="Y118" s="1"/>
      <c r="Z118" s="9"/>
      <c r="AA118" s="9"/>
    </row>
    <row r="119" spans="1:27" s="10" customFormat="1" ht="16.899999999999999" customHeight="1" x14ac:dyDescent="0.15">
      <c r="A119" s="1"/>
      <c r="B119" s="1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1">
        <v>2146002</v>
      </c>
      <c r="O119" s="1" t="s">
        <v>178</v>
      </c>
      <c r="P119" s="5">
        <v>0</v>
      </c>
      <c r="Q119" s="8">
        <v>0</v>
      </c>
      <c r="R119" s="8">
        <v>0</v>
      </c>
      <c r="S119" s="5">
        <v>0</v>
      </c>
      <c r="T119" s="5">
        <v>0</v>
      </c>
      <c r="U119" s="6">
        <v>0</v>
      </c>
      <c r="V119" s="8">
        <v>0</v>
      </c>
      <c r="W119" s="8">
        <v>0</v>
      </c>
      <c r="X119" s="1"/>
      <c r="Y119" s="1"/>
      <c r="Z119" s="9"/>
      <c r="AA119" s="9"/>
    </row>
    <row r="120" spans="1:27" s="10" customFormat="1" ht="16.899999999999999" customHeight="1" x14ac:dyDescent="0.15">
      <c r="A120" s="1"/>
      <c r="B120" s="1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1">
        <v>2146003</v>
      </c>
      <c r="O120" s="1" t="s">
        <v>179</v>
      </c>
      <c r="P120" s="5">
        <v>0</v>
      </c>
      <c r="Q120" s="8">
        <v>0</v>
      </c>
      <c r="R120" s="8">
        <v>0</v>
      </c>
      <c r="S120" s="5">
        <v>0</v>
      </c>
      <c r="T120" s="5">
        <v>0</v>
      </c>
      <c r="U120" s="6">
        <v>0</v>
      </c>
      <c r="V120" s="8">
        <v>0</v>
      </c>
      <c r="W120" s="8">
        <v>0</v>
      </c>
      <c r="X120" s="1"/>
      <c r="Y120" s="1"/>
      <c r="Z120" s="9"/>
      <c r="AA120" s="9"/>
    </row>
    <row r="121" spans="1:27" s="10" customFormat="1" ht="16.899999999999999" customHeight="1" x14ac:dyDescent="0.15">
      <c r="A121" s="1"/>
      <c r="B121" s="1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1">
        <v>2146099</v>
      </c>
      <c r="O121" s="1" t="s">
        <v>180</v>
      </c>
      <c r="P121" s="5">
        <v>0</v>
      </c>
      <c r="Q121" s="8">
        <v>0</v>
      </c>
      <c r="R121" s="8">
        <v>0</v>
      </c>
      <c r="S121" s="5">
        <v>0</v>
      </c>
      <c r="T121" s="5">
        <v>0</v>
      </c>
      <c r="U121" s="6">
        <v>0</v>
      </c>
      <c r="V121" s="8">
        <v>0</v>
      </c>
      <c r="W121" s="8">
        <v>0</v>
      </c>
      <c r="X121" s="1"/>
      <c r="Y121" s="1"/>
      <c r="Z121" s="9"/>
      <c r="AA121" s="9"/>
    </row>
    <row r="122" spans="1:27" s="10" customFormat="1" ht="16.899999999999999" customHeight="1" x14ac:dyDescent="0.15">
      <c r="A122" s="1"/>
      <c r="B122" s="1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1">
        <v>2320401</v>
      </c>
      <c r="O122" s="4" t="s">
        <v>181</v>
      </c>
      <c r="P122" s="5">
        <v>0</v>
      </c>
      <c r="Q122" s="8">
        <v>0</v>
      </c>
      <c r="R122" s="8">
        <v>0</v>
      </c>
      <c r="S122" s="5">
        <v>0</v>
      </c>
      <c r="T122" s="5">
        <v>0</v>
      </c>
      <c r="U122" s="6">
        <v>0</v>
      </c>
      <c r="V122" s="8">
        <v>0</v>
      </c>
      <c r="W122" s="8">
        <v>0</v>
      </c>
      <c r="X122" s="1"/>
      <c r="Y122" s="1"/>
      <c r="Z122" s="9"/>
      <c r="AA122" s="9"/>
    </row>
    <row r="123" spans="1:27" s="10" customFormat="1" ht="16.899999999999999" customHeight="1" x14ac:dyDescent="0.15">
      <c r="A123" s="1"/>
      <c r="B123" s="1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1">
        <v>2330401</v>
      </c>
      <c r="O123" s="4" t="s">
        <v>182</v>
      </c>
      <c r="P123" s="7">
        <v>0</v>
      </c>
      <c r="Q123" s="8">
        <v>0</v>
      </c>
      <c r="R123" s="8">
        <v>0</v>
      </c>
      <c r="S123" s="7">
        <v>0</v>
      </c>
      <c r="T123" s="7">
        <v>0</v>
      </c>
      <c r="U123" s="8">
        <v>0</v>
      </c>
      <c r="V123" s="8">
        <v>0</v>
      </c>
      <c r="W123" s="8">
        <v>0</v>
      </c>
      <c r="X123" s="1"/>
      <c r="Y123" s="1"/>
      <c r="Z123" s="9"/>
      <c r="AA123" s="9"/>
    </row>
    <row r="124" spans="1:27" s="10" customFormat="1" ht="16.899999999999999" customHeight="1" x14ac:dyDescent="0.15">
      <c r="A124" s="1">
        <v>1030159</v>
      </c>
      <c r="B124" s="4" t="s">
        <v>183</v>
      </c>
      <c r="C124" s="5">
        <v>0</v>
      </c>
      <c r="D124" s="6">
        <v>0</v>
      </c>
      <c r="E124" s="6">
        <v>0</v>
      </c>
      <c r="F124" s="13">
        <v>0</v>
      </c>
      <c r="G124" s="13">
        <v>0</v>
      </c>
      <c r="H124" s="5">
        <v>0</v>
      </c>
      <c r="I124" s="5">
        <v>0</v>
      </c>
      <c r="J124" s="5">
        <v>0</v>
      </c>
      <c r="K124" s="6">
        <v>0</v>
      </c>
      <c r="L124" s="8">
        <v>0</v>
      </c>
      <c r="M124" s="8">
        <v>0</v>
      </c>
      <c r="N124" s="1"/>
      <c r="O124" s="4" t="s">
        <v>184</v>
      </c>
      <c r="P124" s="2">
        <f t="shared" ref="P124:W124" si="32">SUM(P125,P130,P131)</f>
        <v>0</v>
      </c>
      <c r="Q124" s="3">
        <f t="shared" si="32"/>
        <v>0</v>
      </c>
      <c r="R124" s="3">
        <f t="shared" si="32"/>
        <v>0</v>
      </c>
      <c r="S124" s="2">
        <f t="shared" si="32"/>
        <v>0</v>
      </c>
      <c r="T124" s="2">
        <f t="shared" si="32"/>
        <v>0</v>
      </c>
      <c r="U124" s="2">
        <f t="shared" si="32"/>
        <v>0</v>
      </c>
      <c r="V124" s="3">
        <f t="shared" si="32"/>
        <v>0</v>
      </c>
      <c r="W124" s="3">
        <f t="shared" si="32"/>
        <v>0</v>
      </c>
      <c r="X124" s="1">
        <v>1030159</v>
      </c>
      <c r="Y124" s="4" t="s">
        <v>183</v>
      </c>
      <c r="Z124" s="5">
        <v>0</v>
      </c>
      <c r="AA124" s="2">
        <f>SUM(C124:M124)-SUM(P124:W124)-Z124-I124</f>
        <v>0</v>
      </c>
    </row>
    <row r="125" spans="1:27" s="10" customFormat="1" ht="16.899999999999999" customHeight="1" x14ac:dyDescent="0.15">
      <c r="A125" s="1"/>
      <c r="B125" s="1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1">
        <v>21462</v>
      </c>
      <c r="O125" s="4" t="s">
        <v>185</v>
      </c>
      <c r="P125" s="2">
        <f t="shared" ref="P125:W125" si="33">SUM(P126:P129)</f>
        <v>0</v>
      </c>
      <c r="Q125" s="3">
        <f t="shared" si="33"/>
        <v>0</v>
      </c>
      <c r="R125" s="3">
        <f t="shared" si="33"/>
        <v>0</v>
      </c>
      <c r="S125" s="2">
        <f t="shared" si="33"/>
        <v>0</v>
      </c>
      <c r="T125" s="2">
        <f t="shared" si="33"/>
        <v>0</v>
      </c>
      <c r="U125" s="2">
        <f t="shared" si="33"/>
        <v>0</v>
      </c>
      <c r="V125" s="3">
        <f t="shared" si="33"/>
        <v>0</v>
      </c>
      <c r="W125" s="3">
        <f t="shared" si="33"/>
        <v>0</v>
      </c>
      <c r="X125" s="1"/>
      <c r="Y125" s="1"/>
      <c r="Z125" s="9"/>
      <c r="AA125" s="9"/>
    </row>
    <row r="126" spans="1:27" s="10" customFormat="1" ht="16.899999999999999" customHeight="1" x14ac:dyDescent="0.15">
      <c r="A126" s="1"/>
      <c r="B126" s="1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1">
        <v>2146201</v>
      </c>
      <c r="O126" s="1" t="s">
        <v>179</v>
      </c>
      <c r="P126" s="5">
        <v>0</v>
      </c>
      <c r="Q126" s="8">
        <v>0</v>
      </c>
      <c r="R126" s="8">
        <v>0</v>
      </c>
      <c r="S126" s="5">
        <v>0</v>
      </c>
      <c r="T126" s="5">
        <v>0</v>
      </c>
      <c r="U126" s="6">
        <v>0</v>
      </c>
      <c r="V126" s="8">
        <v>0</v>
      </c>
      <c r="W126" s="8">
        <v>0</v>
      </c>
      <c r="X126" s="1"/>
      <c r="Y126" s="1"/>
      <c r="Z126" s="9"/>
      <c r="AA126" s="9"/>
    </row>
    <row r="127" spans="1:27" s="10" customFormat="1" ht="16.899999999999999" customHeight="1" x14ac:dyDescent="0.15">
      <c r="A127" s="1"/>
      <c r="B127" s="1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1">
        <v>2146202</v>
      </c>
      <c r="O127" s="1" t="s">
        <v>186</v>
      </c>
      <c r="P127" s="5">
        <v>0</v>
      </c>
      <c r="Q127" s="8">
        <v>0</v>
      </c>
      <c r="R127" s="8">
        <v>0</v>
      </c>
      <c r="S127" s="5">
        <v>0</v>
      </c>
      <c r="T127" s="5">
        <v>0</v>
      </c>
      <c r="U127" s="6">
        <v>0</v>
      </c>
      <c r="V127" s="8">
        <v>0</v>
      </c>
      <c r="W127" s="8">
        <v>0</v>
      </c>
      <c r="X127" s="1"/>
      <c r="Y127" s="1"/>
      <c r="Z127" s="9"/>
      <c r="AA127" s="9"/>
    </row>
    <row r="128" spans="1:27" s="10" customFormat="1" ht="16.899999999999999" customHeight="1" x14ac:dyDescent="0.15">
      <c r="A128" s="1"/>
      <c r="B128" s="1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1">
        <v>2146203</v>
      </c>
      <c r="O128" s="1" t="s">
        <v>187</v>
      </c>
      <c r="P128" s="5">
        <v>0</v>
      </c>
      <c r="Q128" s="8">
        <v>0</v>
      </c>
      <c r="R128" s="8">
        <v>0</v>
      </c>
      <c r="S128" s="5">
        <v>0</v>
      </c>
      <c r="T128" s="5">
        <v>0</v>
      </c>
      <c r="U128" s="6">
        <v>0</v>
      </c>
      <c r="V128" s="8">
        <v>0</v>
      </c>
      <c r="W128" s="8">
        <v>0</v>
      </c>
      <c r="X128" s="1"/>
      <c r="Y128" s="1"/>
      <c r="Z128" s="9"/>
      <c r="AA128" s="9"/>
    </row>
    <row r="129" spans="1:27" s="10" customFormat="1" ht="16.899999999999999" customHeight="1" x14ac:dyDescent="0.15">
      <c r="A129" s="1"/>
      <c r="B129" s="1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1">
        <v>2146299</v>
      </c>
      <c r="O129" s="1" t="s">
        <v>188</v>
      </c>
      <c r="P129" s="5">
        <v>0</v>
      </c>
      <c r="Q129" s="8">
        <v>0</v>
      </c>
      <c r="R129" s="8">
        <v>0</v>
      </c>
      <c r="S129" s="5">
        <v>0</v>
      </c>
      <c r="T129" s="5">
        <v>0</v>
      </c>
      <c r="U129" s="6">
        <v>0</v>
      </c>
      <c r="V129" s="8">
        <v>0</v>
      </c>
      <c r="W129" s="8">
        <v>0</v>
      </c>
      <c r="X129" s="1"/>
      <c r="Y129" s="1"/>
      <c r="Z129" s="9"/>
      <c r="AA129" s="9"/>
    </row>
    <row r="130" spans="1:27" s="10" customFormat="1" ht="16.899999999999999" customHeight="1" x14ac:dyDescent="0.15">
      <c r="A130" s="1"/>
      <c r="B130" s="1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1">
        <v>2320419</v>
      </c>
      <c r="O130" s="4" t="s">
        <v>189</v>
      </c>
      <c r="P130" s="5">
        <v>0</v>
      </c>
      <c r="Q130" s="8">
        <v>0</v>
      </c>
      <c r="R130" s="8">
        <v>0</v>
      </c>
      <c r="S130" s="5">
        <v>0</v>
      </c>
      <c r="T130" s="5">
        <v>0</v>
      </c>
      <c r="U130" s="6">
        <v>0</v>
      </c>
      <c r="V130" s="8">
        <v>0</v>
      </c>
      <c r="W130" s="8">
        <v>0</v>
      </c>
      <c r="X130" s="1"/>
      <c r="Y130" s="1"/>
      <c r="Z130" s="9"/>
      <c r="AA130" s="9"/>
    </row>
    <row r="131" spans="1:27" s="10" customFormat="1" ht="16.899999999999999" customHeight="1" x14ac:dyDescent="0.15">
      <c r="A131" s="1"/>
      <c r="B131" s="1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1">
        <v>2330419</v>
      </c>
      <c r="O131" s="4" t="s">
        <v>190</v>
      </c>
      <c r="P131" s="7">
        <v>0</v>
      </c>
      <c r="Q131" s="8">
        <v>0</v>
      </c>
      <c r="R131" s="8">
        <v>0</v>
      </c>
      <c r="S131" s="7">
        <v>0</v>
      </c>
      <c r="T131" s="7">
        <v>0</v>
      </c>
      <c r="U131" s="8">
        <v>0</v>
      </c>
      <c r="V131" s="8">
        <v>0</v>
      </c>
      <c r="W131" s="8">
        <v>0</v>
      </c>
      <c r="X131" s="1"/>
      <c r="Y131" s="1"/>
      <c r="Z131" s="9"/>
      <c r="AA131" s="9"/>
    </row>
    <row r="132" spans="1:27" s="10" customFormat="1" ht="16.899999999999999" customHeight="1" x14ac:dyDescent="0.15">
      <c r="A132" s="1">
        <v>1030115</v>
      </c>
      <c r="B132" s="4" t="s">
        <v>191</v>
      </c>
      <c r="C132" s="5">
        <v>0</v>
      </c>
      <c r="D132" s="6">
        <v>0</v>
      </c>
      <c r="E132" s="6">
        <v>0</v>
      </c>
      <c r="F132" s="13">
        <v>0</v>
      </c>
      <c r="G132" s="13">
        <v>0</v>
      </c>
      <c r="H132" s="5">
        <v>0</v>
      </c>
      <c r="I132" s="5">
        <v>0</v>
      </c>
      <c r="J132" s="5">
        <v>0</v>
      </c>
      <c r="K132" s="6">
        <v>0</v>
      </c>
      <c r="L132" s="8">
        <v>0</v>
      </c>
      <c r="M132" s="8">
        <v>0</v>
      </c>
      <c r="N132" s="1"/>
      <c r="O132" s="4" t="s">
        <v>192</v>
      </c>
      <c r="P132" s="2">
        <f t="shared" ref="P132:W132" si="34">SUM(P133,P138,P139)</f>
        <v>0</v>
      </c>
      <c r="Q132" s="3">
        <f t="shared" si="34"/>
        <v>0</v>
      </c>
      <c r="R132" s="3">
        <f t="shared" si="34"/>
        <v>0</v>
      </c>
      <c r="S132" s="2">
        <f t="shared" si="34"/>
        <v>0</v>
      </c>
      <c r="T132" s="2">
        <f t="shared" si="34"/>
        <v>0</v>
      </c>
      <c r="U132" s="2">
        <f t="shared" si="34"/>
        <v>0</v>
      </c>
      <c r="V132" s="3">
        <f t="shared" si="34"/>
        <v>0</v>
      </c>
      <c r="W132" s="3">
        <f t="shared" si="34"/>
        <v>0</v>
      </c>
      <c r="X132" s="1">
        <v>1030115</v>
      </c>
      <c r="Y132" s="4" t="s">
        <v>193</v>
      </c>
      <c r="Z132" s="5">
        <v>0</v>
      </c>
      <c r="AA132" s="2">
        <f>SUM(C132:M132)-SUM(P132:W132)-Z132-I132</f>
        <v>0</v>
      </c>
    </row>
    <row r="133" spans="1:27" s="10" customFormat="1" ht="16.899999999999999" customHeight="1" x14ac:dyDescent="0.15">
      <c r="A133" s="1"/>
      <c r="B133" s="1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1">
        <v>21463</v>
      </c>
      <c r="O133" s="4" t="s">
        <v>194</v>
      </c>
      <c r="P133" s="2">
        <f t="shared" ref="P133:W133" si="35">SUM(P134:P137)</f>
        <v>0</v>
      </c>
      <c r="Q133" s="3">
        <f t="shared" si="35"/>
        <v>0</v>
      </c>
      <c r="R133" s="3">
        <f t="shared" si="35"/>
        <v>0</v>
      </c>
      <c r="S133" s="2">
        <f t="shared" si="35"/>
        <v>0</v>
      </c>
      <c r="T133" s="2">
        <f t="shared" si="35"/>
        <v>0</v>
      </c>
      <c r="U133" s="2">
        <f t="shared" si="35"/>
        <v>0</v>
      </c>
      <c r="V133" s="3">
        <f t="shared" si="35"/>
        <v>0</v>
      </c>
      <c r="W133" s="3">
        <f t="shared" si="35"/>
        <v>0</v>
      </c>
      <c r="X133" s="1"/>
      <c r="Y133" s="1"/>
      <c r="Z133" s="9"/>
      <c r="AA133" s="9"/>
    </row>
    <row r="134" spans="1:27" s="10" customFormat="1" ht="16.899999999999999" customHeight="1" x14ac:dyDescent="0.15">
      <c r="A134" s="1"/>
      <c r="B134" s="1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1">
        <v>2146301</v>
      </c>
      <c r="O134" s="1" t="s">
        <v>195</v>
      </c>
      <c r="P134" s="5">
        <v>0</v>
      </c>
      <c r="Q134" s="8">
        <v>0</v>
      </c>
      <c r="R134" s="8">
        <v>0</v>
      </c>
      <c r="S134" s="5">
        <v>0</v>
      </c>
      <c r="T134" s="5">
        <v>0</v>
      </c>
      <c r="U134" s="6">
        <v>0</v>
      </c>
      <c r="V134" s="8">
        <v>0</v>
      </c>
      <c r="W134" s="8">
        <v>0</v>
      </c>
      <c r="X134" s="1"/>
      <c r="Y134" s="1"/>
      <c r="Z134" s="9"/>
      <c r="AA134" s="9"/>
    </row>
    <row r="135" spans="1:27" s="10" customFormat="1" ht="16.899999999999999" customHeight="1" x14ac:dyDescent="0.15">
      <c r="A135" s="1"/>
      <c r="B135" s="1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1">
        <v>2146302</v>
      </c>
      <c r="O135" s="1" t="s">
        <v>196</v>
      </c>
      <c r="P135" s="5">
        <v>0</v>
      </c>
      <c r="Q135" s="8">
        <v>0</v>
      </c>
      <c r="R135" s="8">
        <v>0</v>
      </c>
      <c r="S135" s="5">
        <v>0</v>
      </c>
      <c r="T135" s="5">
        <v>0</v>
      </c>
      <c r="U135" s="6">
        <v>0</v>
      </c>
      <c r="V135" s="8">
        <v>0</v>
      </c>
      <c r="W135" s="8">
        <v>0</v>
      </c>
      <c r="X135" s="1"/>
      <c r="Y135" s="1"/>
      <c r="Z135" s="9"/>
      <c r="AA135" s="9"/>
    </row>
    <row r="136" spans="1:27" s="10" customFormat="1" ht="16.899999999999999" customHeight="1" x14ac:dyDescent="0.15">
      <c r="A136" s="1"/>
      <c r="B136" s="1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1">
        <v>2146303</v>
      </c>
      <c r="O136" s="1" t="s">
        <v>197</v>
      </c>
      <c r="P136" s="5">
        <v>0</v>
      </c>
      <c r="Q136" s="8">
        <v>0</v>
      </c>
      <c r="R136" s="8">
        <v>0</v>
      </c>
      <c r="S136" s="5">
        <v>0</v>
      </c>
      <c r="T136" s="5">
        <v>0</v>
      </c>
      <c r="U136" s="6">
        <v>0</v>
      </c>
      <c r="V136" s="8">
        <v>0</v>
      </c>
      <c r="W136" s="8">
        <v>0</v>
      </c>
      <c r="X136" s="1"/>
      <c r="Y136" s="1"/>
      <c r="Z136" s="9"/>
      <c r="AA136" s="9"/>
    </row>
    <row r="137" spans="1:27" s="10" customFormat="1" ht="16.899999999999999" customHeight="1" x14ac:dyDescent="0.15">
      <c r="A137" s="1"/>
      <c r="B137" s="1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1">
        <v>2146399</v>
      </c>
      <c r="O137" s="1" t="s">
        <v>198</v>
      </c>
      <c r="P137" s="5">
        <v>0</v>
      </c>
      <c r="Q137" s="8">
        <v>0</v>
      </c>
      <c r="R137" s="8">
        <v>0</v>
      </c>
      <c r="S137" s="5">
        <v>0</v>
      </c>
      <c r="T137" s="5">
        <v>0</v>
      </c>
      <c r="U137" s="6">
        <v>0</v>
      </c>
      <c r="V137" s="8">
        <v>0</v>
      </c>
      <c r="W137" s="8">
        <v>0</v>
      </c>
      <c r="X137" s="1"/>
      <c r="Y137" s="1"/>
      <c r="Z137" s="9"/>
      <c r="AA137" s="9"/>
    </row>
    <row r="138" spans="1:27" s="10" customFormat="1" ht="16.899999999999999" customHeight="1" x14ac:dyDescent="0.15">
      <c r="A138" s="1"/>
      <c r="B138" s="1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1">
        <v>2320402</v>
      </c>
      <c r="O138" s="4" t="s">
        <v>199</v>
      </c>
      <c r="P138" s="5">
        <v>0</v>
      </c>
      <c r="Q138" s="8">
        <v>0</v>
      </c>
      <c r="R138" s="8">
        <v>0</v>
      </c>
      <c r="S138" s="5">
        <v>0</v>
      </c>
      <c r="T138" s="5">
        <v>0</v>
      </c>
      <c r="U138" s="6">
        <v>0</v>
      </c>
      <c r="V138" s="8">
        <v>0</v>
      </c>
      <c r="W138" s="8">
        <v>0</v>
      </c>
      <c r="X138" s="1"/>
      <c r="Y138" s="1"/>
      <c r="Z138" s="9"/>
      <c r="AA138" s="9"/>
    </row>
    <row r="139" spans="1:27" s="10" customFormat="1" ht="16.899999999999999" customHeight="1" x14ac:dyDescent="0.15">
      <c r="A139" s="1"/>
      <c r="B139" s="1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1">
        <v>2330402</v>
      </c>
      <c r="O139" s="4" t="s">
        <v>200</v>
      </c>
      <c r="P139" s="7">
        <v>0</v>
      </c>
      <c r="Q139" s="8">
        <v>0</v>
      </c>
      <c r="R139" s="8">
        <v>0</v>
      </c>
      <c r="S139" s="7">
        <v>0</v>
      </c>
      <c r="T139" s="7">
        <v>0</v>
      </c>
      <c r="U139" s="8">
        <v>0</v>
      </c>
      <c r="V139" s="8">
        <v>0</v>
      </c>
      <c r="W139" s="8">
        <v>0</v>
      </c>
      <c r="X139" s="1"/>
      <c r="Y139" s="1"/>
      <c r="Z139" s="9"/>
      <c r="AA139" s="9"/>
    </row>
    <row r="140" spans="1:27" s="10" customFormat="1" ht="16.899999999999999" customHeight="1" x14ac:dyDescent="0.15">
      <c r="A140" s="1">
        <v>1030106</v>
      </c>
      <c r="B140" s="4" t="s">
        <v>201</v>
      </c>
      <c r="C140" s="5">
        <v>0</v>
      </c>
      <c r="D140" s="6">
        <v>0</v>
      </c>
      <c r="E140" s="6">
        <v>0</v>
      </c>
      <c r="F140" s="13">
        <v>0</v>
      </c>
      <c r="G140" s="13">
        <v>0</v>
      </c>
      <c r="H140" s="5">
        <v>0</v>
      </c>
      <c r="I140" s="5">
        <v>0</v>
      </c>
      <c r="J140" s="5">
        <v>0</v>
      </c>
      <c r="K140" s="6">
        <v>0</v>
      </c>
      <c r="L140" s="8">
        <v>0</v>
      </c>
      <c r="M140" s="8">
        <v>0</v>
      </c>
      <c r="N140" s="1">
        <v>21464</v>
      </c>
      <c r="O140" s="4" t="s">
        <v>202</v>
      </c>
      <c r="P140" s="2">
        <f t="shared" ref="P140:W140" si="36">SUM(P141:P148)</f>
        <v>0</v>
      </c>
      <c r="Q140" s="3">
        <f t="shared" si="36"/>
        <v>0</v>
      </c>
      <c r="R140" s="3">
        <f t="shared" si="36"/>
        <v>0</v>
      </c>
      <c r="S140" s="2">
        <f t="shared" si="36"/>
        <v>0</v>
      </c>
      <c r="T140" s="2">
        <f t="shared" si="36"/>
        <v>0</v>
      </c>
      <c r="U140" s="2">
        <f t="shared" si="36"/>
        <v>0</v>
      </c>
      <c r="V140" s="3">
        <f t="shared" si="36"/>
        <v>0</v>
      </c>
      <c r="W140" s="3">
        <f t="shared" si="36"/>
        <v>0</v>
      </c>
      <c r="X140" s="1">
        <v>1030106</v>
      </c>
      <c r="Y140" s="4" t="s">
        <v>203</v>
      </c>
      <c r="Z140" s="5">
        <v>0</v>
      </c>
      <c r="AA140" s="2">
        <f>SUM(C140:M140)-SUM(P140:W140)-Z140-I140</f>
        <v>0</v>
      </c>
    </row>
    <row r="141" spans="1:27" s="10" customFormat="1" ht="16.899999999999999" customHeight="1" x14ac:dyDescent="0.15">
      <c r="A141" s="1"/>
      <c r="B141" s="1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1">
        <v>2146401</v>
      </c>
      <c r="O141" s="1" t="s">
        <v>204</v>
      </c>
      <c r="P141" s="5">
        <v>0</v>
      </c>
      <c r="Q141" s="8">
        <v>0</v>
      </c>
      <c r="R141" s="8">
        <v>0</v>
      </c>
      <c r="S141" s="5">
        <v>0</v>
      </c>
      <c r="T141" s="5">
        <v>0</v>
      </c>
      <c r="U141" s="6">
        <v>0</v>
      </c>
      <c r="V141" s="8">
        <v>0</v>
      </c>
      <c r="W141" s="8">
        <v>0</v>
      </c>
      <c r="X141" s="1"/>
      <c r="Y141" s="1"/>
      <c r="Z141" s="9"/>
      <c r="AA141" s="9"/>
    </row>
    <row r="142" spans="1:27" s="10" customFormat="1" ht="16.899999999999999" customHeight="1" x14ac:dyDescent="0.15">
      <c r="A142" s="1"/>
      <c r="B142" s="1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1">
        <v>2146402</v>
      </c>
      <c r="O142" s="1" t="s">
        <v>205</v>
      </c>
      <c r="P142" s="5">
        <v>0</v>
      </c>
      <c r="Q142" s="8">
        <v>0</v>
      </c>
      <c r="R142" s="8">
        <v>0</v>
      </c>
      <c r="S142" s="5">
        <v>0</v>
      </c>
      <c r="T142" s="5">
        <v>0</v>
      </c>
      <c r="U142" s="6">
        <v>0</v>
      </c>
      <c r="V142" s="8">
        <v>0</v>
      </c>
      <c r="W142" s="8">
        <v>0</v>
      </c>
      <c r="X142" s="1"/>
      <c r="Y142" s="1"/>
      <c r="Z142" s="9"/>
      <c r="AA142" s="9"/>
    </row>
    <row r="143" spans="1:27" s="10" customFormat="1" ht="16.899999999999999" customHeight="1" x14ac:dyDescent="0.15">
      <c r="A143" s="1"/>
      <c r="B143" s="1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1">
        <v>2146403</v>
      </c>
      <c r="O143" s="1" t="s">
        <v>206</v>
      </c>
      <c r="P143" s="5">
        <v>0</v>
      </c>
      <c r="Q143" s="8">
        <v>0</v>
      </c>
      <c r="R143" s="8">
        <v>0</v>
      </c>
      <c r="S143" s="5">
        <v>0</v>
      </c>
      <c r="T143" s="5">
        <v>0</v>
      </c>
      <c r="U143" s="6">
        <v>0</v>
      </c>
      <c r="V143" s="8">
        <v>0</v>
      </c>
      <c r="W143" s="8">
        <v>0</v>
      </c>
      <c r="X143" s="1"/>
      <c r="Y143" s="1"/>
      <c r="Z143" s="9"/>
      <c r="AA143" s="9"/>
    </row>
    <row r="144" spans="1:27" s="10" customFormat="1" ht="16.899999999999999" customHeight="1" x14ac:dyDescent="0.15">
      <c r="A144" s="1"/>
      <c r="B144" s="1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1">
        <v>2146404</v>
      </c>
      <c r="O144" s="1" t="s">
        <v>207</v>
      </c>
      <c r="P144" s="5">
        <v>0</v>
      </c>
      <c r="Q144" s="8">
        <v>0</v>
      </c>
      <c r="R144" s="8">
        <v>0</v>
      </c>
      <c r="S144" s="5">
        <v>0</v>
      </c>
      <c r="T144" s="5">
        <v>0</v>
      </c>
      <c r="U144" s="6">
        <v>0</v>
      </c>
      <c r="V144" s="8">
        <v>0</v>
      </c>
      <c r="W144" s="8">
        <v>0</v>
      </c>
      <c r="X144" s="1"/>
      <c r="Y144" s="1"/>
      <c r="Z144" s="9"/>
      <c r="AA144" s="9"/>
    </row>
    <row r="145" spans="1:27" s="10" customFormat="1" ht="16.899999999999999" customHeight="1" x14ac:dyDescent="0.15">
      <c r="A145" s="1"/>
      <c r="B145" s="1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1">
        <v>2146405</v>
      </c>
      <c r="O145" s="1" t="s">
        <v>208</v>
      </c>
      <c r="P145" s="5">
        <v>0</v>
      </c>
      <c r="Q145" s="8">
        <v>0</v>
      </c>
      <c r="R145" s="8">
        <v>0</v>
      </c>
      <c r="S145" s="5">
        <v>0</v>
      </c>
      <c r="T145" s="5">
        <v>0</v>
      </c>
      <c r="U145" s="6">
        <v>0</v>
      </c>
      <c r="V145" s="8">
        <v>0</v>
      </c>
      <c r="W145" s="8">
        <v>0</v>
      </c>
      <c r="X145" s="1"/>
      <c r="Y145" s="1"/>
      <c r="Z145" s="9"/>
      <c r="AA145" s="9"/>
    </row>
    <row r="146" spans="1:27" s="10" customFormat="1" ht="16.899999999999999" customHeight="1" x14ac:dyDescent="0.15">
      <c r="A146" s="1"/>
      <c r="B146" s="1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1">
        <v>2146406</v>
      </c>
      <c r="O146" s="1" t="s">
        <v>209</v>
      </c>
      <c r="P146" s="5">
        <v>0</v>
      </c>
      <c r="Q146" s="8">
        <v>0</v>
      </c>
      <c r="R146" s="8">
        <v>0</v>
      </c>
      <c r="S146" s="5">
        <v>0</v>
      </c>
      <c r="T146" s="5">
        <v>0</v>
      </c>
      <c r="U146" s="6">
        <v>0</v>
      </c>
      <c r="V146" s="8">
        <v>0</v>
      </c>
      <c r="W146" s="8">
        <v>0</v>
      </c>
      <c r="X146" s="1"/>
      <c r="Y146" s="1"/>
      <c r="Z146" s="9"/>
      <c r="AA146" s="9"/>
    </row>
    <row r="147" spans="1:27" s="10" customFormat="1" ht="16.899999999999999" customHeight="1" x14ac:dyDescent="0.15">
      <c r="A147" s="1"/>
      <c r="B147" s="1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1">
        <v>2146407</v>
      </c>
      <c r="O147" s="1" t="s">
        <v>210</v>
      </c>
      <c r="P147" s="5">
        <v>0</v>
      </c>
      <c r="Q147" s="8">
        <v>0</v>
      </c>
      <c r="R147" s="8">
        <v>0</v>
      </c>
      <c r="S147" s="5">
        <v>0</v>
      </c>
      <c r="T147" s="5">
        <v>0</v>
      </c>
      <c r="U147" s="6">
        <v>0</v>
      </c>
      <c r="V147" s="8">
        <v>0</v>
      </c>
      <c r="W147" s="8">
        <v>0</v>
      </c>
      <c r="X147" s="1"/>
      <c r="Y147" s="1"/>
      <c r="Z147" s="9"/>
      <c r="AA147" s="9"/>
    </row>
    <row r="148" spans="1:27" s="10" customFormat="1" ht="16.899999999999999" customHeight="1" x14ac:dyDescent="0.15">
      <c r="A148" s="1"/>
      <c r="B148" s="1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1">
        <v>2146499</v>
      </c>
      <c r="O148" s="1" t="s">
        <v>211</v>
      </c>
      <c r="P148" s="5">
        <v>0</v>
      </c>
      <c r="Q148" s="8">
        <v>0</v>
      </c>
      <c r="R148" s="8">
        <v>0</v>
      </c>
      <c r="S148" s="5">
        <v>0</v>
      </c>
      <c r="T148" s="7">
        <v>0</v>
      </c>
      <c r="U148" s="8">
        <v>0</v>
      </c>
      <c r="V148" s="8">
        <v>0</v>
      </c>
      <c r="W148" s="8">
        <v>0</v>
      </c>
      <c r="X148" s="1"/>
      <c r="Y148" s="1"/>
      <c r="Z148" s="9"/>
      <c r="AA148" s="9"/>
    </row>
    <row r="149" spans="1:27" s="10" customFormat="1" ht="16.899999999999999" customHeight="1" x14ac:dyDescent="0.15">
      <c r="A149" s="1">
        <v>1030171</v>
      </c>
      <c r="B149" s="4" t="s">
        <v>212</v>
      </c>
      <c r="C149" s="5">
        <v>0</v>
      </c>
      <c r="D149" s="6">
        <v>0</v>
      </c>
      <c r="E149" s="6">
        <v>0</v>
      </c>
      <c r="F149" s="13">
        <v>0</v>
      </c>
      <c r="G149" s="13">
        <v>0</v>
      </c>
      <c r="H149" s="5">
        <v>0</v>
      </c>
      <c r="I149" s="5">
        <v>0</v>
      </c>
      <c r="J149" s="5">
        <v>0</v>
      </c>
      <c r="K149" s="6">
        <v>0</v>
      </c>
      <c r="L149" s="8">
        <v>0</v>
      </c>
      <c r="M149" s="8">
        <v>0</v>
      </c>
      <c r="N149" s="1">
        <v>21468</v>
      </c>
      <c r="O149" s="4" t="s">
        <v>213</v>
      </c>
      <c r="P149" s="2">
        <f t="shared" ref="P149:W149" si="37">SUM(P150:P155)</f>
        <v>0</v>
      </c>
      <c r="Q149" s="3">
        <f t="shared" si="37"/>
        <v>0</v>
      </c>
      <c r="R149" s="3">
        <f t="shared" si="37"/>
        <v>0</v>
      </c>
      <c r="S149" s="2">
        <f t="shared" si="37"/>
        <v>0</v>
      </c>
      <c r="T149" s="2">
        <f t="shared" si="37"/>
        <v>0</v>
      </c>
      <c r="U149" s="2">
        <f t="shared" si="37"/>
        <v>0</v>
      </c>
      <c r="V149" s="3">
        <f t="shared" si="37"/>
        <v>0</v>
      </c>
      <c r="W149" s="3">
        <f t="shared" si="37"/>
        <v>0</v>
      </c>
      <c r="X149" s="1">
        <v>1030171</v>
      </c>
      <c r="Y149" s="4" t="s">
        <v>214</v>
      </c>
      <c r="Z149" s="5">
        <v>0</v>
      </c>
      <c r="AA149" s="2">
        <f>SUM(C149:M149)-SUM(P149:W149)-Z149-I149</f>
        <v>0</v>
      </c>
    </row>
    <row r="150" spans="1:27" s="10" customFormat="1" ht="16.899999999999999" customHeight="1" x14ac:dyDescent="0.15">
      <c r="A150" s="1"/>
      <c r="B150" s="1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1">
        <v>2146801</v>
      </c>
      <c r="O150" s="1" t="s">
        <v>215</v>
      </c>
      <c r="P150" s="5">
        <v>0</v>
      </c>
      <c r="Q150" s="8">
        <v>0</v>
      </c>
      <c r="R150" s="8">
        <v>0</v>
      </c>
      <c r="S150" s="5">
        <v>0</v>
      </c>
      <c r="T150" s="5">
        <v>0</v>
      </c>
      <c r="U150" s="6">
        <v>0</v>
      </c>
      <c r="V150" s="8">
        <v>0</v>
      </c>
      <c r="W150" s="8">
        <v>0</v>
      </c>
      <c r="X150" s="1"/>
      <c r="Y150" s="1"/>
      <c r="Z150" s="9"/>
      <c r="AA150" s="9"/>
    </row>
    <row r="151" spans="1:27" s="10" customFormat="1" ht="16.899999999999999" customHeight="1" x14ac:dyDescent="0.15">
      <c r="A151" s="1"/>
      <c r="B151" s="1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1">
        <v>2146802</v>
      </c>
      <c r="O151" s="1" t="s">
        <v>216</v>
      </c>
      <c r="P151" s="5">
        <v>0</v>
      </c>
      <c r="Q151" s="8">
        <v>0</v>
      </c>
      <c r="R151" s="8">
        <v>0</v>
      </c>
      <c r="S151" s="5">
        <v>0</v>
      </c>
      <c r="T151" s="5">
        <v>0</v>
      </c>
      <c r="U151" s="6">
        <v>0</v>
      </c>
      <c r="V151" s="8">
        <v>0</v>
      </c>
      <c r="W151" s="8">
        <v>0</v>
      </c>
      <c r="X151" s="1"/>
      <c r="Y151" s="1"/>
      <c r="Z151" s="9"/>
      <c r="AA151" s="9"/>
    </row>
    <row r="152" spans="1:27" s="10" customFormat="1" ht="16.899999999999999" customHeight="1" x14ac:dyDescent="0.15">
      <c r="A152" s="1"/>
      <c r="B152" s="1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1">
        <v>2146803</v>
      </c>
      <c r="O152" s="1" t="s">
        <v>217</v>
      </c>
      <c r="P152" s="5">
        <v>0</v>
      </c>
      <c r="Q152" s="8">
        <v>0</v>
      </c>
      <c r="R152" s="8">
        <v>0</v>
      </c>
      <c r="S152" s="5">
        <v>0</v>
      </c>
      <c r="T152" s="5">
        <v>0</v>
      </c>
      <c r="U152" s="6">
        <v>0</v>
      </c>
      <c r="V152" s="8">
        <v>0</v>
      </c>
      <c r="W152" s="8">
        <v>0</v>
      </c>
      <c r="X152" s="1"/>
      <c r="Y152" s="1"/>
      <c r="Z152" s="9"/>
      <c r="AA152" s="9"/>
    </row>
    <row r="153" spans="1:27" s="10" customFormat="1" ht="16.899999999999999" customHeight="1" x14ac:dyDescent="0.15">
      <c r="A153" s="1"/>
      <c r="B153" s="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1">
        <v>2146804</v>
      </c>
      <c r="O153" s="1" t="s">
        <v>218</v>
      </c>
      <c r="P153" s="5">
        <v>0</v>
      </c>
      <c r="Q153" s="8">
        <v>0</v>
      </c>
      <c r="R153" s="8">
        <v>0</v>
      </c>
      <c r="S153" s="5">
        <v>0</v>
      </c>
      <c r="T153" s="5">
        <v>0</v>
      </c>
      <c r="U153" s="6">
        <v>0</v>
      </c>
      <c r="V153" s="8">
        <v>0</v>
      </c>
      <c r="W153" s="8">
        <v>0</v>
      </c>
      <c r="X153" s="1"/>
      <c r="Y153" s="1"/>
      <c r="Z153" s="9"/>
      <c r="AA153" s="9"/>
    </row>
    <row r="154" spans="1:27" s="10" customFormat="1" ht="16.899999999999999" customHeight="1" x14ac:dyDescent="0.15">
      <c r="A154" s="1"/>
      <c r="B154" s="1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1">
        <v>2146805</v>
      </c>
      <c r="O154" s="1" t="s">
        <v>219</v>
      </c>
      <c r="P154" s="5">
        <v>0</v>
      </c>
      <c r="Q154" s="8">
        <v>0</v>
      </c>
      <c r="R154" s="8">
        <v>0</v>
      </c>
      <c r="S154" s="5">
        <v>0</v>
      </c>
      <c r="T154" s="5">
        <v>0</v>
      </c>
      <c r="U154" s="6">
        <v>0</v>
      </c>
      <c r="V154" s="8">
        <v>0</v>
      </c>
      <c r="W154" s="8">
        <v>0</v>
      </c>
      <c r="X154" s="1"/>
      <c r="Y154" s="1"/>
      <c r="Z154" s="9"/>
      <c r="AA154" s="9"/>
    </row>
    <row r="155" spans="1:27" s="10" customFormat="1" ht="16.899999999999999" customHeight="1" x14ac:dyDescent="0.15">
      <c r="A155" s="1"/>
      <c r="B155" s="1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1">
        <v>2146899</v>
      </c>
      <c r="O155" s="1" t="s">
        <v>220</v>
      </c>
      <c r="P155" s="5">
        <v>0</v>
      </c>
      <c r="Q155" s="8">
        <v>0</v>
      </c>
      <c r="R155" s="8">
        <v>0</v>
      </c>
      <c r="S155" s="5">
        <v>0</v>
      </c>
      <c r="T155" s="7">
        <v>0</v>
      </c>
      <c r="U155" s="8">
        <v>0</v>
      </c>
      <c r="V155" s="8">
        <v>0</v>
      </c>
      <c r="W155" s="8">
        <v>0</v>
      </c>
      <c r="X155" s="1" t="s">
        <v>221</v>
      </c>
      <c r="Y155" s="1"/>
      <c r="Z155" s="9"/>
      <c r="AA155" s="9"/>
    </row>
    <row r="156" spans="1:27" s="10" customFormat="1" ht="16.899999999999999" customHeight="1" x14ac:dyDescent="0.15">
      <c r="A156" s="1">
        <v>1030110</v>
      </c>
      <c r="B156" s="4" t="s">
        <v>222</v>
      </c>
      <c r="C156" s="5">
        <v>0</v>
      </c>
      <c r="D156" s="6">
        <v>0</v>
      </c>
      <c r="E156" s="6">
        <v>0</v>
      </c>
      <c r="F156" s="13">
        <v>0</v>
      </c>
      <c r="G156" s="13">
        <v>0</v>
      </c>
      <c r="H156" s="5">
        <v>0</v>
      </c>
      <c r="I156" s="5">
        <v>0</v>
      </c>
      <c r="J156" s="5">
        <v>0</v>
      </c>
      <c r="K156" s="6">
        <v>0</v>
      </c>
      <c r="L156" s="8">
        <v>0</v>
      </c>
      <c r="M156" s="8">
        <v>0</v>
      </c>
      <c r="N156" s="1">
        <v>21469</v>
      </c>
      <c r="O156" s="4" t="s">
        <v>223</v>
      </c>
      <c r="P156" s="2">
        <f t="shared" ref="P156:W156" si="38">SUM(P157:P164)</f>
        <v>0</v>
      </c>
      <c r="Q156" s="3">
        <f t="shared" si="38"/>
        <v>0</v>
      </c>
      <c r="R156" s="3">
        <f t="shared" si="38"/>
        <v>0</v>
      </c>
      <c r="S156" s="2">
        <f t="shared" si="38"/>
        <v>0</v>
      </c>
      <c r="T156" s="2">
        <f t="shared" si="38"/>
        <v>0</v>
      </c>
      <c r="U156" s="2">
        <f t="shared" si="38"/>
        <v>0</v>
      </c>
      <c r="V156" s="3">
        <f t="shared" si="38"/>
        <v>0</v>
      </c>
      <c r="W156" s="3">
        <f t="shared" si="38"/>
        <v>0</v>
      </c>
      <c r="X156" s="1">
        <v>1030110</v>
      </c>
      <c r="Y156" s="4" t="s">
        <v>224</v>
      </c>
      <c r="Z156" s="5">
        <v>0</v>
      </c>
      <c r="AA156" s="2">
        <f>SUM(C156:M156)-SUM(P156:W156)-Z156-I156</f>
        <v>0</v>
      </c>
    </row>
    <row r="157" spans="1:27" s="10" customFormat="1" ht="16.899999999999999" customHeight="1" x14ac:dyDescent="0.15">
      <c r="A157" s="1"/>
      <c r="B157" s="1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1">
        <v>2146901</v>
      </c>
      <c r="O157" s="1" t="s">
        <v>225</v>
      </c>
      <c r="P157" s="5">
        <v>0</v>
      </c>
      <c r="Q157" s="8">
        <v>0</v>
      </c>
      <c r="R157" s="8">
        <v>0</v>
      </c>
      <c r="S157" s="5">
        <v>0</v>
      </c>
      <c r="T157" s="5">
        <v>0</v>
      </c>
      <c r="U157" s="6">
        <v>0</v>
      </c>
      <c r="V157" s="8">
        <v>0</v>
      </c>
      <c r="W157" s="8">
        <v>0</v>
      </c>
      <c r="X157" s="1"/>
      <c r="Y157" s="1"/>
      <c r="Z157" s="9"/>
      <c r="AA157" s="9"/>
    </row>
    <row r="158" spans="1:27" s="10" customFormat="1" ht="16.899999999999999" customHeight="1" x14ac:dyDescent="0.15">
      <c r="A158" s="1"/>
      <c r="B158" s="1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1">
        <v>2146902</v>
      </c>
      <c r="O158" s="1" t="s">
        <v>226</v>
      </c>
      <c r="P158" s="5">
        <v>0</v>
      </c>
      <c r="Q158" s="8">
        <v>0</v>
      </c>
      <c r="R158" s="8">
        <v>0</v>
      </c>
      <c r="S158" s="5">
        <v>0</v>
      </c>
      <c r="T158" s="5">
        <v>0</v>
      </c>
      <c r="U158" s="6">
        <v>0</v>
      </c>
      <c r="V158" s="8">
        <v>0</v>
      </c>
      <c r="W158" s="8">
        <v>0</v>
      </c>
      <c r="X158" s="1"/>
      <c r="Y158" s="1"/>
      <c r="Z158" s="9"/>
      <c r="AA158" s="9"/>
    </row>
    <row r="159" spans="1:27" s="10" customFormat="1" ht="16.899999999999999" customHeight="1" x14ac:dyDescent="0.15">
      <c r="A159" s="1"/>
      <c r="B159" s="1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1">
        <v>2146903</v>
      </c>
      <c r="O159" s="1" t="s">
        <v>227</v>
      </c>
      <c r="P159" s="5">
        <v>0</v>
      </c>
      <c r="Q159" s="8">
        <v>0</v>
      </c>
      <c r="R159" s="8">
        <v>0</v>
      </c>
      <c r="S159" s="5">
        <v>0</v>
      </c>
      <c r="T159" s="5">
        <v>0</v>
      </c>
      <c r="U159" s="6">
        <v>0</v>
      </c>
      <c r="V159" s="8">
        <v>0</v>
      </c>
      <c r="W159" s="8">
        <v>0</v>
      </c>
      <c r="X159" s="1"/>
      <c r="Y159" s="1"/>
      <c r="Z159" s="9"/>
      <c r="AA159" s="9"/>
    </row>
    <row r="160" spans="1:27" s="10" customFormat="1" ht="16.899999999999999" customHeight="1" x14ac:dyDescent="0.15">
      <c r="A160" s="1"/>
      <c r="B160" s="1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1">
        <v>2146904</v>
      </c>
      <c r="O160" s="1" t="s">
        <v>228</v>
      </c>
      <c r="P160" s="5">
        <v>0</v>
      </c>
      <c r="Q160" s="8">
        <v>0</v>
      </c>
      <c r="R160" s="8">
        <v>0</v>
      </c>
      <c r="S160" s="5">
        <v>0</v>
      </c>
      <c r="T160" s="5">
        <v>0</v>
      </c>
      <c r="U160" s="6">
        <v>0</v>
      </c>
      <c r="V160" s="8">
        <v>0</v>
      </c>
      <c r="W160" s="8">
        <v>0</v>
      </c>
      <c r="X160" s="1"/>
      <c r="Y160" s="1"/>
      <c r="Z160" s="9"/>
      <c r="AA160" s="9"/>
    </row>
    <row r="161" spans="1:27" s="10" customFormat="1" ht="16.899999999999999" customHeight="1" x14ac:dyDescent="0.15">
      <c r="A161" s="1"/>
      <c r="B161" s="1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1">
        <v>2146906</v>
      </c>
      <c r="O161" s="1" t="s">
        <v>229</v>
      </c>
      <c r="P161" s="5">
        <v>0</v>
      </c>
      <c r="Q161" s="8">
        <v>0</v>
      </c>
      <c r="R161" s="8">
        <v>0</v>
      </c>
      <c r="S161" s="5">
        <v>0</v>
      </c>
      <c r="T161" s="5">
        <v>0</v>
      </c>
      <c r="U161" s="6">
        <v>0</v>
      </c>
      <c r="V161" s="8">
        <v>0</v>
      </c>
      <c r="W161" s="8">
        <v>0</v>
      </c>
      <c r="X161" s="1"/>
      <c r="Y161" s="1"/>
      <c r="Z161" s="9"/>
      <c r="AA161" s="9"/>
    </row>
    <row r="162" spans="1:27" s="10" customFormat="1" ht="16.899999999999999" customHeight="1" x14ac:dyDescent="0.15">
      <c r="A162" s="1"/>
      <c r="B162" s="1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1">
        <v>2146907</v>
      </c>
      <c r="O162" s="1" t="s">
        <v>230</v>
      </c>
      <c r="P162" s="5">
        <v>0</v>
      </c>
      <c r="Q162" s="8">
        <v>0</v>
      </c>
      <c r="R162" s="8">
        <v>0</v>
      </c>
      <c r="S162" s="5">
        <v>0</v>
      </c>
      <c r="T162" s="5">
        <v>0</v>
      </c>
      <c r="U162" s="6">
        <v>0</v>
      </c>
      <c r="V162" s="8">
        <v>0</v>
      </c>
      <c r="W162" s="8">
        <v>0</v>
      </c>
      <c r="X162" s="1"/>
      <c r="Y162" s="1"/>
      <c r="Z162" s="9"/>
      <c r="AA162" s="9"/>
    </row>
    <row r="163" spans="1:27" s="10" customFormat="1" ht="16.899999999999999" customHeight="1" x14ac:dyDescent="0.15">
      <c r="A163" s="1"/>
      <c r="B163" s="1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1">
        <v>2146908</v>
      </c>
      <c r="O163" s="1" t="s">
        <v>231</v>
      </c>
      <c r="P163" s="5">
        <v>0</v>
      </c>
      <c r="Q163" s="8">
        <v>0</v>
      </c>
      <c r="R163" s="8">
        <v>0</v>
      </c>
      <c r="S163" s="5">
        <v>0</v>
      </c>
      <c r="T163" s="5">
        <v>0</v>
      </c>
      <c r="U163" s="6">
        <v>0</v>
      </c>
      <c r="V163" s="8">
        <v>0</v>
      </c>
      <c r="W163" s="8">
        <v>0</v>
      </c>
      <c r="X163" s="1"/>
      <c r="Y163" s="1"/>
      <c r="Z163" s="9"/>
      <c r="AA163" s="9"/>
    </row>
    <row r="164" spans="1:27" s="10" customFormat="1" ht="16.899999999999999" customHeight="1" x14ac:dyDescent="0.15">
      <c r="A164" s="1"/>
      <c r="B164" s="1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1">
        <v>2146999</v>
      </c>
      <c r="O164" s="1" t="s">
        <v>232</v>
      </c>
      <c r="P164" s="5">
        <v>0</v>
      </c>
      <c r="Q164" s="8">
        <v>0</v>
      </c>
      <c r="R164" s="8">
        <v>0</v>
      </c>
      <c r="S164" s="5">
        <v>0</v>
      </c>
      <c r="T164" s="7">
        <v>0</v>
      </c>
      <c r="U164" s="8">
        <v>0</v>
      </c>
      <c r="V164" s="8">
        <v>0</v>
      </c>
      <c r="W164" s="8">
        <v>0</v>
      </c>
      <c r="X164" s="1"/>
      <c r="Y164" s="1"/>
      <c r="Z164" s="9"/>
      <c r="AA164" s="9"/>
    </row>
    <row r="165" spans="1:27" s="10" customFormat="1" ht="16.899999999999999" customHeight="1" x14ac:dyDescent="0.15">
      <c r="A165" s="1">
        <v>1030119</v>
      </c>
      <c r="B165" s="4" t="s">
        <v>233</v>
      </c>
      <c r="C165" s="5">
        <v>0</v>
      </c>
      <c r="D165" s="6">
        <v>0</v>
      </c>
      <c r="E165" s="6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6">
        <v>0</v>
      </c>
      <c r="L165" s="8">
        <v>0</v>
      </c>
      <c r="M165" s="8">
        <v>0</v>
      </c>
      <c r="N165" s="1"/>
      <c r="O165" s="4" t="s">
        <v>234</v>
      </c>
      <c r="P165" s="2">
        <f t="shared" ref="P165:W165" si="39">SUM(P166,P172,P173)</f>
        <v>0</v>
      </c>
      <c r="Q165" s="3">
        <f t="shared" si="39"/>
        <v>0</v>
      </c>
      <c r="R165" s="3">
        <f t="shared" si="39"/>
        <v>0</v>
      </c>
      <c r="S165" s="2">
        <f t="shared" si="39"/>
        <v>0</v>
      </c>
      <c r="T165" s="2">
        <f t="shared" si="39"/>
        <v>0</v>
      </c>
      <c r="U165" s="2">
        <f t="shared" si="39"/>
        <v>0</v>
      </c>
      <c r="V165" s="3">
        <f t="shared" si="39"/>
        <v>0</v>
      </c>
      <c r="W165" s="3">
        <f t="shared" si="39"/>
        <v>0</v>
      </c>
      <c r="X165" s="1">
        <v>1030119</v>
      </c>
      <c r="Y165" s="4" t="s">
        <v>235</v>
      </c>
      <c r="Z165" s="5">
        <v>0</v>
      </c>
      <c r="AA165" s="2">
        <f>SUM(C165:M165)-SUM(P165:W165)-Z165-I165</f>
        <v>0</v>
      </c>
    </row>
    <row r="166" spans="1:27" s="10" customFormat="1" ht="16.899999999999999" customHeight="1" x14ac:dyDescent="0.15">
      <c r="A166" s="1"/>
      <c r="B166" s="1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1">
        <v>21561</v>
      </c>
      <c r="O166" s="4" t="s">
        <v>236</v>
      </c>
      <c r="P166" s="2">
        <f t="shared" ref="P166:W166" si="40">SUM(P167:P171)</f>
        <v>0</v>
      </c>
      <c r="Q166" s="3">
        <f t="shared" si="40"/>
        <v>0</v>
      </c>
      <c r="R166" s="3">
        <f t="shared" si="40"/>
        <v>0</v>
      </c>
      <c r="S166" s="2">
        <f t="shared" si="40"/>
        <v>0</v>
      </c>
      <c r="T166" s="2">
        <f t="shared" si="40"/>
        <v>0</v>
      </c>
      <c r="U166" s="2">
        <f t="shared" si="40"/>
        <v>0</v>
      </c>
      <c r="V166" s="3">
        <f t="shared" si="40"/>
        <v>0</v>
      </c>
      <c r="W166" s="3">
        <f t="shared" si="40"/>
        <v>0</v>
      </c>
      <c r="X166" s="1"/>
      <c r="Y166" s="1"/>
      <c r="Z166" s="9"/>
      <c r="AA166" s="9"/>
    </row>
    <row r="167" spans="1:27" s="10" customFormat="1" ht="16.899999999999999" customHeight="1" x14ac:dyDescent="0.15">
      <c r="A167" s="1"/>
      <c r="B167" s="1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1">
        <v>2156101</v>
      </c>
      <c r="O167" s="1" t="s">
        <v>237</v>
      </c>
      <c r="P167" s="5">
        <v>0</v>
      </c>
      <c r="Q167" s="8">
        <v>0</v>
      </c>
      <c r="R167" s="8">
        <v>0</v>
      </c>
      <c r="S167" s="5">
        <v>0</v>
      </c>
      <c r="T167" s="5">
        <v>0</v>
      </c>
      <c r="U167" s="6">
        <v>0</v>
      </c>
      <c r="V167" s="8">
        <v>0</v>
      </c>
      <c r="W167" s="8">
        <v>0</v>
      </c>
      <c r="X167" s="1"/>
      <c r="Y167" s="1"/>
      <c r="Z167" s="9"/>
      <c r="AA167" s="9"/>
    </row>
    <row r="168" spans="1:27" s="10" customFormat="1" ht="16.899999999999999" customHeight="1" x14ac:dyDescent="0.15">
      <c r="A168" s="1"/>
      <c r="B168" s="1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1">
        <v>2156102</v>
      </c>
      <c r="O168" s="1" t="s">
        <v>238</v>
      </c>
      <c r="P168" s="5">
        <v>0</v>
      </c>
      <c r="Q168" s="8">
        <v>0</v>
      </c>
      <c r="R168" s="8">
        <v>0</v>
      </c>
      <c r="S168" s="5">
        <v>0</v>
      </c>
      <c r="T168" s="5">
        <v>0</v>
      </c>
      <c r="U168" s="6">
        <v>0</v>
      </c>
      <c r="V168" s="8">
        <v>0</v>
      </c>
      <c r="W168" s="8">
        <v>0</v>
      </c>
      <c r="X168" s="1"/>
      <c r="Y168" s="1"/>
      <c r="Z168" s="9"/>
      <c r="AA168" s="9"/>
    </row>
    <row r="169" spans="1:27" s="10" customFormat="1" ht="16.899999999999999" customHeight="1" x14ac:dyDescent="0.15">
      <c r="A169" s="1"/>
      <c r="B169" s="1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1">
        <v>2156103</v>
      </c>
      <c r="O169" s="1" t="s">
        <v>239</v>
      </c>
      <c r="P169" s="5">
        <v>0</v>
      </c>
      <c r="Q169" s="8">
        <v>0</v>
      </c>
      <c r="R169" s="8">
        <v>0</v>
      </c>
      <c r="S169" s="5">
        <v>0</v>
      </c>
      <c r="T169" s="5">
        <v>0</v>
      </c>
      <c r="U169" s="6">
        <v>0</v>
      </c>
      <c r="V169" s="8">
        <v>0</v>
      </c>
      <c r="W169" s="8">
        <v>0</v>
      </c>
      <c r="X169" s="1"/>
      <c r="Y169" s="1"/>
      <c r="Z169" s="9"/>
      <c r="AA169" s="9"/>
    </row>
    <row r="170" spans="1:27" s="10" customFormat="1" ht="16.899999999999999" customHeight="1" x14ac:dyDescent="0.15">
      <c r="A170" s="1"/>
      <c r="B170" s="1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1">
        <v>2156104</v>
      </c>
      <c r="O170" s="1" t="s">
        <v>240</v>
      </c>
      <c r="P170" s="5">
        <v>0</v>
      </c>
      <c r="Q170" s="8">
        <v>0</v>
      </c>
      <c r="R170" s="8">
        <v>0</v>
      </c>
      <c r="S170" s="5">
        <v>0</v>
      </c>
      <c r="T170" s="5">
        <v>0</v>
      </c>
      <c r="U170" s="6">
        <v>0</v>
      </c>
      <c r="V170" s="8">
        <v>0</v>
      </c>
      <c r="W170" s="8">
        <v>0</v>
      </c>
      <c r="X170" s="1"/>
      <c r="Y170" s="1"/>
      <c r="Z170" s="9"/>
      <c r="AA170" s="9"/>
    </row>
    <row r="171" spans="1:27" s="10" customFormat="1" ht="16.899999999999999" customHeight="1" x14ac:dyDescent="0.15">
      <c r="A171" s="1"/>
      <c r="B171" s="1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1">
        <v>2156199</v>
      </c>
      <c r="O171" s="1" t="s">
        <v>241</v>
      </c>
      <c r="P171" s="5">
        <v>0</v>
      </c>
      <c r="Q171" s="8">
        <v>0</v>
      </c>
      <c r="R171" s="8">
        <v>0</v>
      </c>
      <c r="S171" s="5">
        <v>0</v>
      </c>
      <c r="T171" s="5">
        <v>0</v>
      </c>
      <c r="U171" s="6">
        <v>0</v>
      </c>
      <c r="V171" s="8">
        <v>0</v>
      </c>
      <c r="W171" s="8">
        <v>0</v>
      </c>
      <c r="X171" s="1"/>
      <c r="Y171" s="1"/>
      <c r="Z171" s="9"/>
      <c r="AA171" s="9"/>
    </row>
    <row r="172" spans="1:27" s="10" customFormat="1" ht="16.899999999999999" customHeight="1" x14ac:dyDescent="0.15">
      <c r="A172" s="1"/>
      <c r="B172" s="1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1">
        <v>2320404</v>
      </c>
      <c r="O172" s="4" t="s">
        <v>242</v>
      </c>
      <c r="P172" s="5">
        <v>0</v>
      </c>
      <c r="Q172" s="8">
        <v>0</v>
      </c>
      <c r="R172" s="8">
        <v>0</v>
      </c>
      <c r="S172" s="5">
        <v>0</v>
      </c>
      <c r="T172" s="5">
        <v>0</v>
      </c>
      <c r="U172" s="6">
        <v>0</v>
      </c>
      <c r="V172" s="8">
        <v>0</v>
      </c>
      <c r="W172" s="8">
        <v>0</v>
      </c>
      <c r="X172" s="1"/>
      <c r="Y172" s="1"/>
      <c r="Z172" s="9"/>
      <c r="AA172" s="9"/>
    </row>
    <row r="173" spans="1:27" s="10" customFormat="1" ht="16.899999999999999" customHeight="1" x14ac:dyDescent="0.15">
      <c r="A173" s="1"/>
      <c r="B173" s="1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1">
        <v>2330404</v>
      </c>
      <c r="O173" s="4" t="s">
        <v>243</v>
      </c>
      <c r="P173" s="7">
        <v>0</v>
      </c>
      <c r="Q173" s="8">
        <v>0</v>
      </c>
      <c r="R173" s="8">
        <v>0</v>
      </c>
      <c r="S173" s="7">
        <v>0</v>
      </c>
      <c r="T173" s="7">
        <v>0</v>
      </c>
      <c r="U173" s="8">
        <v>0</v>
      </c>
      <c r="V173" s="8">
        <v>0</v>
      </c>
      <c r="W173" s="8">
        <v>0</v>
      </c>
      <c r="X173" s="1"/>
      <c r="Y173" s="1"/>
      <c r="Z173" s="9"/>
      <c r="AA173" s="9"/>
    </row>
    <row r="174" spans="1:27" s="10" customFormat="1" ht="16.899999999999999" customHeight="1" x14ac:dyDescent="0.15">
      <c r="A174" s="1">
        <v>1030102</v>
      </c>
      <c r="B174" s="4" t="s">
        <v>244</v>
      </c>
      <c r="C174" s="2">
        <f t="shared" ref="C174:M174" si="41">SUM(C175:C176)</f>
        <v>0</v>
      </c>
      <c r="D174" s="2">
        <f t="shared" si="41"/>
        <v>0</v>
      </c>
      <c r="E174" s="2">
        <f t="shared" si="41"/>
        <v>0</v>
      </c>
      <c r="F174" s="2">
        <f t="shared" si="41"/>
        <v>0</v>
      </c>
      <c r="G174" s="2">
        <f t="shared" si="41"/>
        <v>0</v>
      </c>
      <c r="H174" s="2">
        <f t="shared" si="41"/>
        <v>0</v>
      </c>
      <c r="I174" s="2">
        <f t="shared" si="41"/>
        <v>0</v>
      </c>
      <c r="J174" s="2">
        <f t="shared" si="41"/>
        <v>0</v>
      </c>
      <c r="K174" s="2">
        <f t="shared" si="41"/>
        <v>0</v>
      </c>
      <c r="L174" s="3">
        <f t="shared" si="41"/>
        <v>0</v>
      </c>
      <c r="M174" s="3">
        <f t="shared" si="41"/>
        <v>0</v>
      </c>
      <c r="N174" s="1">
        <v>21562</v>
      </c>
      <c r="O174" s="4" t="s">
        <v>245</v>
      </c>
      <c r="P174" s="2">
        <f t="shared" ref="P174:W174" si="42">SUM(P175:P177)</f>
        <v>0</v>
      </c>
      <c r="Q174" s="3">
        <f t="shared" si="42"/>
        <v>0</v>
      </c>
      <c r="R174" s="3">
        <f t="shared" si="42"/>
        <v>0</v>
      </c>
      <c r="S174" s="2">
        <f t="shared" si="42"/>
        <v>0</v>
      </c>
      <c r="T174" s="2">
        <f t="shared" si="42"/>
        <v>0</v>
      </c>
      <c r="U174" s="2">
        <f t="shared" si="42"/>
        <v>0</v>
      </c>
      <c r="V174" s="3">
        <f t="shared" si="42"/>
        <v>0</v>
      </c>
      <c r="W174" s="3">
        <f t="shared" si="42"/>
        <v>0</v>
      </c>
      <c r="X174" s="1">
        <v>1030102</v>
      </c>
      <c r="Y174" s="4" t="s">
        <v>246</v>
      </c>
      <c r="Z174" s="2">
        <f>Z175+Z176</f>
        <v>0</v>
      </c>
      <c r="AA174" s="2">
        <f>SUM(AA175:AA176)</f>
        <v>0</v>
      </c>
    </row>
    <row r="175" spans="1:27" s="10" customFormat="1" ht="16.899999999999999" customHeight="1" x14ac:dyDescent="0.15">
      <c r="A175" s="1">
        <v>103010201</v>
      </c>
      <c r="B175" s="1" t="s">
        <v>247</v>
      </c>
      <c r="C175" s="5">
        <v>0</v>
      </c>
      <c r="D175" s="6">
        <v>0</v>
      </c>
      <c r="E175" s="6">
        <v>0</v>
      </c>
      <c r="F175" s="13">
        <v>0</v>
      </c>
      <c r="G175" s="13">
        <v>0</v>
      </c>
      <c r="H175" s="5">
        <v>0</v>
      </c>
      <c r="I175" s="5">
        <v>0</v>
      </c>
      <c r="J175" s="5">
        <v>0</v>
      </c>
      <c r="K175" s="6">
        <v>0</v>
      </c>
      <c r="L175" s="8">
        <v>0</v>
      </c>
      <c r="M175" s="8">
        <v>0</v>
      </c>
      <c r="N175" s="1">
        <v>2156201</v>
      </c>
      <c r="O175" s="1" t="s">
        <v>248</v>
      </c>
      <c r="P175" s="5">
        <v>0</v>
      </c>
      <c r="Q175" s="8">
        <v>0</v>
      </c>
      <c r="R175" s="8">
        <v>0</v>
      </c>
      <c r="S175" s="5">
        <v>0</v>
      </c>
      <c r="T175" s="5">
        <v>0</v>
      </c>
      <c r="U175" s="6">
        <v>0</v>
      </c>
      <c r="V175" s="8">
        <v>0</v>
      </c>
      <c r="W175" s="8">
        <v>0</v>
      </c>
      <c r="X175" s="1">
        <v>103010201</v>
      </c>
      <c r="Y175" s="1" t="s">
        <v>249</v>
      </c>
      <c r="Z175" s="5">
        <v>0</v>
      </c>
      <c r="AA175" s="5">
        <v>0</v>
      </c>
    </row>
    <row r="176" spans="1:27" s="10" customFormat="1" ht="16.899999999999999" customHeight="1" x14ac:dyDescent="0.15">
      <c r="A176" s="1">
        <v>103010202</v>
      </c>
      <c r="B176" s="1" t="s">
        <v>250</v>
      </c>
      <c r="C176" s="5">
        <v>0</v>
      </c>
      <c r="D176" s="6">
        <v>0</v>
      </c>
      <c r="E176" s="6">
        <v>0</v>
      </c>
      <c r="F176" s="13">
        <v>0</v>
      </c>
      <c r="G176" s="13">
        <v>0</v>
      </c>
      <c r="H176" s="5">
        <v>0</v>
      </c>
      <c r="I176" s="5">
        <v>0</v>
      </c>
      <c r="J176" s="5">
        <v>0</v>
      </c>
      <c r="K176" s="6">
        <v>0</v>
      </c>
      <c r="L176" s="8">
        <v>0</v>
      </c>
      <c r="M176" s="8">
        <v>0</v>
      </c>
      <c r="N176" s="1">
        <v>2156202</v>
      </c>
      <c r="O176" s="1" t="s">
        <v>251</v>
      </c>
      <c r="P176" s="5">
        <v>0</v>
      </c>
      <c r="Q176" s="8">
        <v>0</v>
      </c>
      <c r="R176" s="8">
        <v>0</v>
      </c>
      <c r="S176" s="5">
        <v>0</v>
      </c>
      <c r="T176" s="5">
        <v>0</v>
      </c>
      <c r="U176" s="6">
        <v>0</v>
      </c>
      <c r="V176" s="8">
        <v>0</v>
      </c>
      <c r="W176" s="8">
        <v>0</v>
      </c>
      <c r="X176" s="1">
        <v>103010202</v>
      </c>
      <c r="Y176" s="1" t="s">
        <v>252</v>
      </c>
      <c r="Z176" s="5">
        <v>0</v>
      </c>
      <c r="AA176" s="5">
        <v>0</v>
      </c>
    </row>
    <row r="177" spans="1:27" s="10" customFormat="1" ht="16.899999999999999" customHeight="1" x14ac:dyDescent="0.15">
      <c r="A177" s="1"/>
      <c r="B177" s="1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1">
        <v>2156299</v>
      </c>
      <c r="O177" s="1" t="s">
        <v>253</v>
      </c>
      <c r="P177" s="5">
        <v>0</v>
      </c>
      <c r="Q177" s="8">
        <v>0</v>
      </c>
      <c r="R177" s="8">
        <v>0</v>
      </c>
      <c r="S177" s="5">
        <v>0</v>
      </c>
      <c r="T177" s="7">
        <v>0</v>
      </c>
      <c r="U177" s="8">
        <v>0</v>
      </c>
      <c r="V177" s="8">
        <v>0</v>
      </c>
      <c r="W177" s="8">
        <v>0</v>
      </c>
      <c r="X177" s="1"/>
      <c r="Y177" s="1"/>
      <c r="Z177" s="9"/>
      <c r="AA177" s="9"/>
    </row>
    <row r="178" spans="1:27" s="10" customFormat="1" ht="16.899999999999999" customHeight="1" x14ac:dyDescent="0.15">
      <c r="A178" s="1">
        <v>1030121</v>
      </c>
      <c r="B178" s="4" t="s">
        <v>254</v>
      </c>
      <c r="C178" s="5">
        <v>0</v>
      </c>
      <c r="D178" s="6">
        <v>0</v>
      </c>
      <c r="E178" s="6">
        <v>0</v>
      </c>
      <c r="F178" s="13">
        <v>0</v>
      </c>
      <c r="G178" s="13">
        <v>0</v>
      </c>
      <c r="H178" s="5">
        <v>0</v>
      </c>
      <c r="I178" s="5">
        <v>0</v>
      </c>
      <c r="J178" s="5">
        <v>0</v>
      </c>
      <c r="K178" s="6">
        <v>0</v>
      </c>
      <c r="L178" s="8">
        <v>0</v>
      </c>
      <c r="M178" s="8">
        <v>0</v>
      </c>
      <c r="N178" s="1">
        <v>21660</v>
      </c>
      <c r="O178" s="4" t="s">
        <v>255</v>
      </c>
      <c r="P178" s="2">
        <f t="shared" ref="P178:W178" si="43">SUM(P179:P183)</f>
        <v>0</v>
      </c>
      <c r="Q178" s="3">
        <f t="shared" si="43"/>
        <v>0</v>
      </c>
      <c r="R178" s="3">
        <f t="shared" si="43"/>
        <v>0</v>
      </c>
      <c r="S178" s="2">
        <f t="shared" si="43"/>
        <v>0</v>
      </c>
      <c r="T178" s="2">
        <f t="shared" si="43"/>
        <v>0</v>
      </c>
      <c r="U178" s="2">
        <f t="shared" si="43"/>
        <v>0</v>
      </c>
      <c r="V178" s="3">
        <f t="shared" si="43"/>
        <v>0</v>
      </c>
      <c r="W178" s="3">
        <f t="shared" si="43"/>
        <v>0</v>
      </c>
      <c r="X178" s="1">
        <v>1030121</v>
      </c>
      <c r="Y178" s="4" t="s">
        <v>256</v>
      </c>
      <c r="Z178" s="5">
        <v>0</v>
      </c>
      <c r="AA178" s="2">
        <f>SUM(C178:M178)-SUM(P178:W178)-Z178-I178</f>
        <v>0</v>
      </c>
    </row>
    <row r="179" spans="1:27" s="10" customFormat="1" ht="16.899999999999999" customHeight="1" x14ac:dyDescent="0.15">
      <c r="A179" s="1"/>
      <c r="B179" s="1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1">
        <v>2166001</v>
      </c>
      <c r="O179" s="1" t="s">
        <v>257</v>
      </c>
      <c r="P179" s="5">
        <v>0</v>
      </c>
      <c r="Q179" s="8">
        <v>0</v>
      </c>
      <c r="R179" s="8">
        <v>0</v>
      </c>
      <c r="S179" s="5">
        <v>0</v>
      </c>
      <c r="T179" s="5">
        <v>0</v>
      </c>
      <c r="U179" s="6">
        <v>0</v>
      </c>
      <c r="V179" s="8">
        <v>0</v>
      </c>
      <c r="W179" s="8">
        <v>0</v>
      </c>
      <c r="X179" s="1"/>
      <c r="Y179" s="1"/>
      <c r="Z179" s="9"/>
      <c r="AA179" s="9"/>
    </row>
    <row r="180" spans="1:27" s="10" customFormat="1" ht="16.899999999999999" customHeight="1" x14ac:dyDescent="0.15">
      <c r="A180" s="1"/>
      <c r="B180" s="1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1">
        <v>2166002</v>
      </c>
      <c r="O180" s="1" t="s">
        <v>258</v>
      </c>
      <c r="P180" s="5">
        <v>0</v>
      </c>
      <c r="Q180" s="8">
        <v>0</v>
      </c>
      <c r="R180" s="8">
        <v>0</v>
      </c>
      <c r="S180" s="5">
        <v>0</v>
      </c>
      <c r="T180" s="5">
        <v>0</v>
      </c>
      <c r="U180" s="6">
        <v>0</v>
      </c>
      <c r="V180" s="8">
        <v>0</v>
      </c>
      <c r="W180" s="8">
        <v>0</v>
      </c>
      <c r="X180" s="1"/>
      <c r="Y180" s="1"/>
      <c r="Z180" s="9"/>
      <c r="AA180" s="9"/>
    </row>
    <row r="181" spans="1:27" s="10" customFormat="1" ht="16.899999999999999" customHeight="1" x14ac:dyDescent="0.15">
      <c r="A181" s="1"/>
      <c r="B181" s="1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1">
        <v>2166003</v>
      </c>
      <c r="O181" s="1" t="s">
        <v>259</v>
      </c>
      <c r="P181" s="5">
        <v>0</v>
      </c>
      <c r="Q181" s="8">
        <v>0</v>
      </c>
      <c r="R181" s="8">
        <v>0</v>
      </c>
      <c r="S181" s="5">
        <v>0</v>
      </c>
      <c r="T181" s="5">
        <v>0</v>
      </c>
      <c r="U181" s="6">
        <v>0</v>
      </c>
      <c r="V181" s="8">
        <v>0</v>
      </c>
      <c r="W181" s="8">
        <v>0</v>
      </c>
      <c r="X181" s="1"/>
      <c r="Y181" s="1"/>
      <c r="Z181" s="9"/>
      <c r="AA181" s="9"/>
    </row>
    <row r="182" spans="1:27" s="10" customFormat="1" ht="16.899999999999999" customHeight="1" x14ac:dyDescent="0.15">
      <c r="A182" s="1"/>
      <c r="B182" s="1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1">
        <v>2166004</v>
      </c>
      <c r="O182" s="1" t="s">
        <v>260</v>
      </c>
      <c r="P182" s="5">
        <v>0</v>
      </c>
      <c r="Q182" s="8">
        <v>0</v>
      </c>
      <c r="R182" s="8">
        <v>0</v>
      </c>
      <c r="S182" s="5">
        <v>0</v>
      </c>
      <c r="T182" s="5">
        <v>0</v>
      </c>
      <c r="U182" s="6">
        <v>0</v>
      </c>
      <c r="V182" s="8">
        <v>0</v>
      </c>
      <c r="W182" s="8">
        <v>0</v>
      </c>
      <c r="X182" s="1"/>
      <c r="Y182" s="1"/>
      <c r="Z182" s="9"/>
      <c r="AA182" s="9"/>
    </row>
    <row r="183" spans="1:27" s="10" customFormat="1" ht="16.899999999999999" customHeight="1" x14ac:dyDescent="0.15">
      <c r="A183" s="1"/>
      <c r="B183" s="1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1">
        <v>2166099</v>
      </c>
      <c r="O183" s="1" t="s">
        <v>261</v>
      </c>
      <c r="P183" s="5">
        <v>0</v>
      </c>
      <c r="Q183" s="8">
        <v>0</v>
      </c>
      <c r="R183" s="8">
        <v>0</v>
      </c>
      <c r="S183" s="5">
        <v>0</v>
      </c>
      <c r="T183" s="7">
        <v>0</v>
      </c>
      <c r="U183" s="8">
        <v>0</v>
      </c>
      <c r="V183" s="8">
        <v>0</v>
      </c>
      <c r="W183" s="8">
        <v>0</v>
      </c>
      <c r="X183" s="1"/>
      <c r="Y183" s="1"/>
      <c r="Z183" s="9"/>
      <c r="AA183" s="9"/>
    </row>
    <row r="184" spans="1:27" s="10" customFormat="1" ht="16.899999999999999" customHeight="1" x14ac:dyDescent="0.15">
      <c r="A184" s="1">
        <v>1030153</v>
      </c>
      <c r="B184" s="4" t="s">
        <v>262</v>
      </c>
      <c r="C184" s="5">
        <v>0</v>
      </c>
      <c r="D184" s="6">
        <v>0</v>
      </c>
      <c r="E184" s="6">
        <v>0</v>
      </c>
      <c r="F184" s="13">
        <v>0</v>
      </c>
      <c r="G184" s="13">
        <v>0</v>
      </c>
      <c r="H184" s="5">
        <v>0</v>
      </c>
      <c r="I184" s="5">
        <v>0</v>
      </c>
      <c r="J184" s="5">
        <v>0</v>
      </c>
      <c r="K184" s="6">
        <v>0</v>
      </c>
      <c r="L184" s="8">
        <v>0</v>
      </c>
      <c r="M184" s="8">
        <v>0</v>
      </c>
      <c r="N184" s="1">
        <v>2170402</v>
      </c>
      <c r="O184" s="4" t="s">
        <v>263</v>
      </c>
      <c r="P184" s="5">
        <v>0</v>
      </c>
      <c r="Q184" s="8">
        <v>0</v>
      </c>
      <c r="R184" s="8">
        <v>0</v>
      </c>
      <c r="S184" s="5">
        <v>0</v>
      </c>
      <c r="T184" s="5">
        <v>0</v>
      </c>
      <c r="U184" s="6">
        <v>0</v>
      </c>
      <c r="V184" s="8">
        <v>0</v>
      </c>
      <c r="W184" s="8">
        <v>0</v>
      </c>
      <c r="X184" s="1">
        <v>1030153</v>
      </c>
      <c r="Y184" s="4" t="s">
        <v>264</v>
      </c>
      <c r="Z184" s="5">
        <v>0</v>
      </c>
      <c r="AA184" s="2">
        <f>SUM(C184:M184)-SUM(P184:W184)-Z184-I184</f>
        <v>0</v>
      </c>
    </row>
    <row r="185" spans="1:27" s="10" customFormat="1" ht="16.899999999999999" customHeight="1" x14ac:dyDescent="0.15">
      <c r="A185" s="1">
        <v>1030154</v>
      </c>
      <c r="B185" s="4" t="s">
        <v>265</v>
      </c>
      <c r="C185" s="5">
        <v>0</v>
      </c>
      <c r="D185" s="6">
        <v>0</v>
      </c>
      <c r="E185" s="6">
        <v>0</v>
      </c>
      <c r="F185" s="13">
        <v>0</v>
      </c>
      <c r="G185" s="13">
        <v>0</v>
      </c>
      <c r="H185" s="5">
        <v>0</v>
      </c>
      <c r="I185" s="5">
        <v>0</v>
      </c>
      <c r="J185" s="5">
        <v>0</v>
      </c>
      <c r="K185" s="6">
        <v>0</v>
      </c>
      <c r="L185" s="8">
        <v>0</v>
      </c>
      <c r="M185" s="8">
        <v>0</v>
      </c>
      <c r="N185" s="1">
        <v>2170403</v>
      </c>
      <c r="O185" s="4" t="s">
        <v>266</v>
      </c>
      <c r="P185" s="5">
        <v>0</v>
      </c>
      <c r="Q185" s="8">
        <v>0</v>
      </c>
      <c r="R185" s="8">
        <v>0</v>
      </c>
      <c r="S185" s="5">
        <v>0</v>
      </c>
      <c r="T185" s="5">
        <v>0</v>
      </c>
      <c r="U185" s="6">
        <v>0</v>
      </c>
      <c r="V185" s="8">
        <v>0</v>
      </c>
      <c r="W185" s="8">
        <v>0</v>
      </c>
      <c r="X185" s="1">
        <v>1030154</v>
      </c>
      <c r="Y185" s="4" t="s">
        <v>267</v>
      </c>
      <c r="Z185" s="5">
        <v>0</v>
      </c>
      <c r="AA185" s="2">
        <f>SUM(C185:M185)-SUM(P185:W185)-Z185-I185</f>
        <v>0</v>
      </c>
    </row>
    <row r="186" spans="1:27" s="10" customFormat="1" ht="16.899999999999999" customHeight="1" x14ac:dyDescent="0.15">
      <c r="A186" s="1">
        <v>1030180</v>
      </c>
      <c r="B186" s="4" t="s">
        <v>268</v>
      </c>
      <c r="C186" s="2">
        <f t="shared" ref="C186:M186" si="44">SUM(C187:C193)</f>
        <v>0</v>
      </c>
      <c r="D186" s="2">
        <f t="shared" si="44"/>
        <v>0</v>
      </c>
      <c r="E186" s="2">
        <f t="shared" si="44"/>
        <v>0</v>
      </c>
      <c r="F186" s="2">
        <f t="shared" si="44"/>
        <v>0</v>
      </c>
      <c r="G186" s="2">
        <f t="shared" si="44"/>
        <v>0</v>
      </c>
      <c r="H186" s="2">
        <f t="shared" si="44"/>
        <v>0</v>
      </c>
      <c r="I186" s="2">
        <f t="shared" si="44"/>
        <v>0</v>
      </c>
      <c r="J186" s="2">
        <f t="shared" si="44"/>
        <v>0</v>
      </c>
      <c r="K186" s="2">
        <f t="shared" si="44"/>
        <v>0</v>
      </c>
      <c r="L186" s="3">
        <f t="shared" si="44"/>
        <v>0</v>
      </c>
      <c r="M186" s="3">
        <f t="shared" si="44"/>
        <v>0</v>
      </c>
      <c r="N186" s="1">
        <v>22908</v>
      </c>
      <c r="O186" s="4" t="s">
        <v>269</v>
      </c>
      <c r="P186" s="2">
        <f t="shared" ref="P186:W186" si="45">SUM(P187:P194)</f>
        <v>0</v>
      </c>
      <c r="Q186" s="3">
        <f t="shared" si="45"/>
        <v>0</v>
      </c>
      <c r="R186" s="3">
        <f t="shared" si="45"/>
        <v>0</v>
      </c>
      <c r="S186" s="2">
        <f t="shared" si="45"/>
        <v>0</v>
      </c>
      <c r="T186" s="2">
        <f t="shared" si="45"/>
        <v>0</v>
      </c>
      <c r="U186" s="2">
        <f t="shared" si="45"/>
        <v>0</v>
      </c>
      <c r="V186" s="3">
        <f t="shared" si="45"/>
        <v>0</v>
      </c>
      <c r="W186" s="3">
        <f t="shared" si="45"/>
        <v>0</v>
      </c>
      <c r="X186" s="1">
        <v>1030180</v>
      </c>
      <c r="Y186" s="4" t="s">
        <v>268</v>
      </c>
      <c r="Z186" s="2">
        <f>SUM(Z187:Z193)</f>
        <v>0</v>
      </c>
      <c r="AA186" s="2">
        <f>SUM(AA187:AA193)</f>
        <v>0</v>
      </c>
    </row>
    <row r="187" spans="1:27" s="10" customFormat="1" ht="16.899999999999999" customHeight="1" x14ac:dyDescent="0.15">
      <c r="A187" s="1">
        <v>103018001</v>
      </c>
      <c r="B187" s="1" t="s">
        <v>270</v>
      </c>
      <c r="C187" s="5">
        <v>0</v>
      </c>
      <c r="D187" s="6">
        <v>0</v>
      </c>
      <c r="E187" s="6">
        <v>0</v>
      </c>
      <c r="F187" s="13">
        <v>0</v>
      </c>
      <c r="G187" s="13">
        <v>0</v>
      </c>
      <c r="H187" s="5">
        <v>0</v>
      </c>
      <c r="I187" s="5">
        <v>0</v>
      </c>
      <c r="J187" s="5">
        <v>0</v>
      </c>
      <c r="K187" s="6">
        <v>0</v>
      </c>
      <c r="L187" s="8">
        <v>0</v>
      </c>
      <c r="M187" s="8">
        <v>0</v>
      </c>
      <c r="N187" s="1">
        <v>2290802</v>
      </c>
      <c r="O187" s="1" t="s">
        <v>271</v>
      </c>
      <c r="P187" s="5">
        <v>0</v>
      </c>
      <c r="Q187" s="8">
        <v>0</v>
      </c>
      <c r="R187" s="8">
        <v>0</v>
      </c>
      <c r="S187" s="5">
        <v>0</v>
      </c>
      <c r="T187" s="5">
        <v>0</v>
      </c>
      <c r="U187" s="6">
        <v>0</v>
      </c>
      <c r="V187" s="8">
        <v>0</v>
      </c>
      <c r="W187" s="8">
        <v>0</v>
      </c>
      <c r="X187" s="1">
        <v>103018001</v>
      </c>
      <c r="Y187" s="1" t="s">
        <v>270</v>
      </c>
      <c r="Z187" s="5">
        <v>0</v>
      </c>
      <c r="AA187" s="5">
        <v>0</v>
      </c>
    </row>
    <row r="188" spans="1:27" s="10" customFormat="1" ht="16.899999999999999" customHeight="1" x14ac:dyDescent="0.15">
      <c r="A188" s="1">
        <v>103018002</v>
      </c>
      <c r="B188" s="1" t="s">
        <v>272</v>
      </c>
      <c r="C188" s="5">
        <v>0</v>
      </c>
      <c r="D188" s="6">
        <v>0</v>
      </c>
      <c r="E188" s="6">
        <v>0</v>
      </c>
      <c r="F188" s="13">
        <v>0</v>
      </c>
      <c r="G188" s="13">
        <v>0</v>
      </c>
      <c r="H188" s="5">
        <v>0</v>
      </c>
      <c r="I188" s="5">
        <v>0</v>
      </c>
      <c r="J188" s="5">
        <v>0</v>
      </c>
      <c r="K188" s="6">
        <v>0</v>
      </c>
      <c r="L188" s="8">
        <v>0</v>
      </c>
      <c r="M188" s="8">
        <v>0</v>
      </c>
      <c r="N188" s="1">
        <v>2290803</v>
      </c>
      <c r="O188" s="1" t="s">
        <v>273</v>
      </c>
      <c r="P188" s="5">
        <v>0</v>
      </c>
      <c r="Q188" s="8">
        <v>0</v>
      </c>
      <c r="R188" s="8">
        <v>0</v>
      </c>
      <c r="S188" s="5">
        <v>0</v>
      </c>
      <c r="T188" s="5">
        <v>0</v>
      </c>
      <c r="U188" s="6">
        <v>0</v>
      </c>
      <c r="V188" s="8">
        <v>0</v>
      </c>
      <c r="W188" s="8">
        <v>0</v>
      </c>
      <c r="X188" s="1">
        <v>103018002</v>
      </c>
      <c r="Y188" s="1" t="s">
        <v>272</v>
      </c>
      <c r="Z188" s="5">
        <v>0</v>
      </c>
      <c r="AA188" s="5">
        <v>0</v>
      </c>
    </row>
    <row r="189" spans="1:27" s="10" customFormat="1" ht="16.899999999999999" customHeight="1" x14ac:dyDescent="0.15">
      <c r="A189" s="1">
        <v>103018003</v>
      </c>
      <c r="B189" s="1" t="s">
        <v>274</v>
      </c>
      <c r="C189" s="5">
        <v>0</v>
      </c>
      <c r="D189" s="6">
        <v>0</v>
      </c>
      <c r="E189" s="6">
        <v>0</v>
      </c>
      <c r="F189" s="13">
        <v>0</v>
      </c>
      <c r="G189" s="13">
        <v>0</v>
      </c>
      <c r="H189" s="5">
        <v>0</v>
      </c>
      <c r="I189" s="5">
        <v>0</v>
      </c>
      <c r="J189" s="5">
        <v>0</v>
      </c>
      <c r="K189" s="6">
        <v>0</v>
      </c>
      <c r="L189" s="8">
        <v>0</v>
      </c>
      <c r="M189" s="8">
        <v>0</v>
      </c>
      <c r="N189" s="1">
        <v>2290804</v>
      </c>
      <c r="O189" s="1" t="s">
        <v>275</v>
      </c>
      <c r="P189" s="5">
        <v>0</v>
      </c>
      <c r="Q189" s="8">
        <v>0</v>
      </c>
      <c r="R189" s="8">
        <v>0</v>
      </c>
      <c r="S189" s="5">
        <v>0</v>
      </c>
      <c r="T189" s="5">
        <v>0</v>
      </c>
      <c r="U189" s="6">
        <v>0</v>
      </c>
      <c r="V189" s="8">
        <v>0</v>
      </c>
      <c r="W189" s="8">
        <v>0</v>
      </c>
      <c r="X189" s="1">
        <v>103018003</v>
      </c>
      <c r="Y189" s="1" t="s">
        <v>274</v>
      </c>
      <c r="Z189" s="5">
        <v>0</v>
      </c>
      <c r="AA189" s="5">
        <v>0</v>
      </c>
    </row>
    <row r="190" spans="1:27" s="10" customFormat="1" ht="16.899999999999999" customHeight="1" x14ac:dyDescent="0.15">
      <c r="A190" s="1">
        <v>103018004</v>
      </c>
      <c r="B190" s="1" t="s">
        <v>276</v>
      </c>
      <c r="C190" s="5">
        <v>0</v>
      </c>
      <c r="D190" s="6">
        <v>0</v>
      </c>
      <c r="E190" s="6">
        <v>0</v>
      </c>
      <c r="F190" s="13">
        <v>0</v>
      </c>
      <c r="G190" s="13">
        <v>0</v>
      </c>
      <c r="H190" s="5">
        <v>0</v>
      </c>
      <c r="I190" s="5">
        <v>0</v>
      </c>
      <c r="J190" s="5">
        <v>0</v>
      </c>
      <c r="K190" s="6">
        <v>0</v>
      </c>
      <c r="L190" s="8">
        <v>0</v>
      </c>
      <c r="M190" s="8">
        <v>0</v>
      </c>
      <c r="N190" s="1">
        <v>2290805</v>
      </c>
      <c r="O190" s="1" t="s">
        <v>277</v>
      </c>
      <c r="P190" s="5">
        <v>0</v>
      </c>
      <c r="Q190" s="8">
        <v>0</v>
      </c>
      <c r="R190" s="8">
        <v>0</v>
      </c>
      <c r="S190" s="5">
        <v>0</v>
      </c>
      <c r="T190" s="5">
        <v>0</v>
      </c>
      <c r="U190" s="6">
        <v>0</v>
      </c>
      <c r="V190" s="8">
        <v>0</v>
      </c>
      <c r="W190" s="8">
        <v>0</v>
      </c>
      <c r="X190" s="1">
        <v>103018004</v>
      </c>
      <c r="Y190" s="1" t="s">
        <v>276</v>
      </c>
      <c r="Z190" s="5">
        <v>0</v>
      </c>
      <c r="AA190" s="5">
        <v>0</v>
      </c>
    </row>
    <row r="191" spans="1:27" s="10" customFormat="1" ht="16.899999999999999" customHeight="1" x14ac:dyDescent="0.15">
      <c r="A191" s="1">
        <v>103018005</v>
      </c>
      <c r="B191" s="1" t="s">
        <v>278</v>
      </c>
      <c r="C191" s="5">
        <v>0</v>
      </c>
      <c r="D191" s="6">
        <v>0</v>
      </c>
      <c r="E191" s="6">
        <v>0</v>
      </c>
      <c r="F191" s="13">
        <v>0</v>
      </c>
      <c r="G191" s="13">
        <v>0</v>
      </c>
      <c r="H191" s="5">
        <v>0</v>
      </c>
      <c r="I191" s="5">
        <v>0</v>
      </c>
      <c r="J191" s="5">
        <v>0</v>
      </c>
      <c r="K191" s="6">
        <v>0</v>
      </c>
      <c r="L191" s="8">
        <v>0</v>
      </c>
      <c r="M191" s="8">
        <v>0</v>
      </c>
      <c r="N191" s="1">
        <v>2290806</v>
      </c>
      <c r="O191" s="1" t="s">
        <v>279</v>
      </c>
      <c r="P191" s="5">
        <v>0</v>
      </c>
      <c r="Q191" s="8">
        <v>0</v>
      </c>
      <c r="R191" s="8">
        <v>0</v>
      </c>
      <c r="S191" s="5">
        <v>0</v>
      </c>
      <c r="T191" s="5">
        <v>0</v>
      </c>
      <c r="U191" s="6">
        <v>0</v>
      </c>
      <c r="V191" s="8">
        <v>0</v>
      </c>
      <c r="W191" s="8">
        <v>0</v>
      </c>
      <c r="X191" s="1">
        <v>103018005</v>
      </c>
      <c r="Y191" s="1" t="s">
        <v>278</v>
      </c>
      <c r="Z191" s="5">
        <v>0</v>
      </c>
      <c r="AA191" s="5">
        <v>0</v>
      </c>
    </row>
    <row r="192" spans="1:27" s="10" customFormat="1" ht="16.899999999999999" customHeight="1" x14ac:dyDescent="0.15">
      <c r="A192" s="1">
        <v>103018006</v>
      </c>
      <c r="B192" s="1" t="s">
        <v>280</v>
      </c>
      <c r="C192" s="5">
        <v>0</v>
      </c>
      <c r="D192" s="6">
        <v>0</v>
      </c>
      <c r="E192" s="6">
        <v>0</v>
      </c>
      <c r="F192" s="13">
        <v>0</v>
      </c>
      <c r="G192" s="13">
        <v>0</v>
      </c>
      <c r="H192" s="5">
        <v>0</v>
      </c>
      <c r="I192" s="5">
        <v>0</v>
      </c>
      <c r="J192" s="5">
        <v>0</v>
      </c>
      <c r="K192" s="6">
        <v>0</v>
      </c>
      <c r="L192" s="8">
        <v>0</v>
      </c>
      <c r="M192" s="8">
        <v>0</v>
      </c>
      <c r="N192" s="1">
        <v>2290807</v>
      </c>
      <c r="O192" s="1" t="s">
        <v>281</v>
      </c>
      <c r="P192" s="5">
        <v>0</v>
      </c>
      <c r="Q192" s="8">
        <v>0</v>
      </c>
      <c r="R192" s="8">
        <v>0</v>
      </c>
      <c r="S192" s="5">
        <v>0</v>
      </c>
      <c r="T192" s="5">
        <v>0</v>
      </c>
      <c r="U192" s="6">
        <v>0</v>
      </c>
      <c r="V192" s="8">
        <v>0</v>
      </c>
      <c r="W192" s="8">
        <v>0</v>
      </c>
      <c r="X192" s="1">
        <v>103018006</v>
      </c>
      <c r="Y192" s="1" t="s">
        <v>280</v>
      </c>
      <c r="Z192" s="5">
        <v>0</v>
      </c>
      <c r="AA192" s="5">
        <v>0</v>
      </c>
    </row>
    <row r="193" spans="1:27" s="10" customFormat="1" ht="16.899999999999999" customHeight="1" x14ac:dyDescent="0.15">
      <c r="A193" s="1">
        <v>103018007</v>
      </c>
      <c r="B193" s="1" t="s">
        <v>282</v>
      </c>
      <c r="C193" s="5">
        <v>0</v>
      </c>
      <c r="D193" s="6">
        <v>0</v>
      </c>
      <c r="E193" s="6">
        <v>0</v>
      </c>
      <c r="F193" s="13">
        <v>0</v>
      </c>
      <c r="G193" s="13">
        <v>0</v>
      </c>
      <c r="H193" s="5">
        <v>0</v>
      </c>
      <c r="I193" s="5">
        <v>0</v>
      </c>
      <c r="J193" s="5">
        <v>0</v>
      </c>
      <c r="K193" s="6">
        <v>0</v>
      </c>
      <c r="L193" s="8">
        <v>0</v>
      </c>
      <c r="M193" s="8">
        <v>0</v>
      </c>
      <c r="N193" s="1">
        <v>2290808</v>
      </c>
      <c r="O193" s="1" t="s">
        <v>283</v>
      </c>
      <c r="P193" s="5">
        <v>0</v>
      </c>
      <c r="Q193" s="8">
        <v>0</v>
      </c>
      <c r="R193" s="8">
        <v>0</v>
      </c>
      <c r="S193" s="5">
        <v>0</v>
      </c>
      <c r="T193" s="5">
        <v>0</v>
      </c>
      <c r="U193" s="6">
        <v>0</v>
      </c>
      <c r="V193" s="8">
        <v>0</v>
      </c>
      <c r="W193" s="8">
        <v>0</v>
      </c>
      <c r="X193" s="1">
        <v>103018007</v>
      </c>
      <c r="Y193" s="1" t="s">
        <v>284</v>
      </c>
      <c r="Z193" s="5">
        <v>0</v>
      </c>
      <c r="AA193" s="5">
        <v>0</v>
      </c>
    </row>
    <row r="194" spans="1:27" s="10" customFormat="1" ht="16.899999999999999" customHeight="1" x14ac:dyDescent="0.15">
      <c r="A194" s="1"/>
      <c r="B194" s="1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1">
        <v>2290899</v>
      </c>
      <c r="O194" s="1" t="s">
        <v>285</v>
      </c>
      <c r="P194" s="7">
        <v>0</v>
      </c>
      <c r="Q194" s="8">
        <v>0</v>
      </c>
      <c r="R194" s="8">
        <v>0</v>
      </c>
      <c r="S194" s="7">
        <v>0</v>
      </c>
      <c r="T194" s="7">
        <v>0</v>
      </c>
      <c r="U194" s="8">
        <v>0</v>
      </c>
      <c r="V194" s="8">
        <v>0</v>
      </c>
      <c r="W194" s="8">
        <v>0</v>
      </c>
      <c r="X194" s="1"/>
      <c r="Y194" s="1"/>
      <c r="Z194" s="9"/>
      <c r="AA194" s="9"/>
    </row>
    <row r="195" spans="1:27" s="10" customFormat="1" ht="16.899999999999999" customHeight="1" x14ac:dyDescent="0.15">
      <c r="A195" s="1">
        <v>1030155</v>
      </c>
      <c r="B195" s="4" t="s">
        <v>286</v>
      </c>
      <c r="C195" s="2">
        <f t="shared" ref="C195:M195" si="46">SUM(C196:C197)</f>
        <v>0</v>
      </c>
      <c r="D195" s="2">
        <f t="shared" si="46"/>
        <v>39</v>
      </c>
      <c r="E195" s="2">
        <f t="shared" si="46"/>
        <v>0</v>
      </c>
      <c r="F195" s="2">
        <f t="shared" si="46"/>
        <v>0</v>
      </c>
      <c r="G195" s="2">
        <f t="shared" si="46"/>
        <v>0</v>
      </c>
      <c r="H195" s="2">
        <f t="shared" si="46"/>
        <v>0</v>
      </c>
      <c r="I195" s="2">
        <f t="shared" si="46"/>
        <v>0</v>
      </c>
      <c r="J195" s="2">
        <f t="shared" si="46"/>
        <v>0</v>
      </c>
      <c r="K195" s="2">
        <f t="shared" si="46"/>
        <v>0</v>
      </c>
      <c r="L195" s="3">
        <f t="shared" si="46"/>
        <v>0</v>
      </c>
      <c r="M195" s="3">
        <f t="shared" si="46"/>
        <v>0</v>
      </c>
      <c r="N195" s="1"/>
      <c r="O195" s="4" t="s">
        <v>287</v>
      </c>
      <c r="P195" s="2">
        <f t="shared" ref="P195:W195" si="47">SUM(P196,P208,P209)</f>
        <v>39</v>
      </c>
      <c r="Q195" s="3">
        <f t="shared" si="47"/>
        <v>0</v>
      </c>
      <c r="R195" s="3">
        <f t="shared" si="47"/>
        <v>0</v>
      </c>
      <c r="S195" s="2">
        <f t="shared" si="47"/>
        <v>0</v>
      </c>
      <c r="T195" s="2">
        <f t="shared" si="47"/>
        <v>0</v>
      </c>
      <c r="U195" s="2">
        <f t="shared" si="47"/>
        <v>0</v>
      </c>
      <c r="V195" s="3">
        <f t="shared" si="47"/>
        <v>0</v>
      </c>
      <c r="W195" s="3">
        <f t="shared" si="47"/>
        <v>0</v>
      </c>
      <c r="X195" s="1">
        <v>1030155</v>
      </c>
      <c r="Y195" s="4" t="s">
        <v>288</v>
      </c>
      <c r="Z195" s="2">
        <f>SUM(Z196:Z197)</f>
        <v>0</v>
      </c>
      <c r="AA195" s="2">
        <f>SUM(AA196:AA197)</f>
        <v>0</v>
      </c>
    </row>
    <row r="196" spans="1:27" s="10" customFormat="1" ht="16.899999999999999" customHeight="1" x14ac:dyDescent="0.15">
      <c r="A196" s="1">
        <v>103015501</v>
      </c>
      <c r="B196" s="1" t="s">
        <v>289</v>
      </c>
      <c r="C196" s="5">
        <v>0</v>
      </c>
      <c r="D196" s="6">
        <v>33</v>
      </c>
      <c r="E196" s="6">
        <v>0</v>
      </c>
      <c r="F196" s="13">
        <v>0</v>
      </c>
      <c r="G196" s="13">
        <v>0</v>
      </c>
      <c r="H196" s="5">
        <v>0</v>
      </c>
      <c r="I196" s="5">
        <v>0</v>
      </c>
      <c r="J196" s="5">
        <v>0</v>
      </c>
      <c r="K196" s="6">
        <v>0</v>
      </c>
      <c r="L196" s="8">
        <v>0</v>
      </c>
      <c r="M196" s="8">
        <v>0</v>
      </c>
      <c r="N196" s="1">
        <v>22960</v>
      </c>
      <c r="O196" s="4" t="s">
        <v>290</v>
      </c>
      <c r="P196" s="2">
        <f t="shared" ref="P196:W196" si="48">SUM(P197:P207)</f>
        <v>39</v>
      </c>
      <c r="Q196" s="3">
        <f t="shared" si="48"/>
        <v>0</v>
      </c>
      <c r="R196" s="3">
        <f t="shared" si="48"/>
        <v>0</v>
      </c>
      <c r="S196" s="2">
        <f t="shared" si="48"/>
        <v>0</v>
      </c>
      <c r="T196" s="2">
        <f t="shared" si="48"/>
        <v>0</v>
      </c>
      <c r="U196" s="2">
        <f t="shared" si="48"/>
        <v>0</v>
      </c>
      <c r="V196" s="3">
        <f t="shared" si="48"/>
        <v>0</v>
      </c>
      <c r="W196" s="3">
        <f t="shared" si="48"/>
        <v>0</v>
      </c>
      <c r="X196" s="1">
        <v>103015501</v>
      </c>
      <c r="Y196" s="1" t="s">
        <v>291</v>
      </c>
      <c r="Z196" s="5">
        <v>0</v>
      </c>
      <c r="AA196" s="5">
        <v>0</v>
      </c>
    </row>
    <row r="197" spans="1:27" s="10" customFormat="1" ht="16.899999999999999" customHeight="1" x14ac:dyDescent="0.15">
      <c r="A197" s="1">
        <v>103015502</v>
      </c>
      <c r="B197" s="1" t="s">
        <v>292</v>
      </c>
      <c r="C197" s="5">
        <v>0</v>
      </c>
      <c r="D197" s="6">
        <v>6</v>
      </c>
      <c r="E197" s="6">
        <v>0</v>
      </c>
      <c r="F197" s="13">
        <v>0</v>
      </c>
      <c r="G197" s="13">
        <v>0</v>
      </c>
      <c r="H197" s="5">
        <v>0</v>
      </c>
      <c r="I197" s="5">
        <v>0</v>
      </c>
      <c r="J197" s="5">
        <v>0</v>
      </c>
      <c r="K197" s="6">
        <v>0</v>
      </c>
      <c r="L197" s="8">
        <v>0</v>
      </c>
      <c r="M197" s="8">
        <v>0</v>
      </c>
      <c r="N197" s="1">
        <v>2296001</v>
      </c>
      <c r="O197" s="1" t="s">
        <v>293</v>
      </c>
      <c r="P197" s="5">
        <v>0</v>
      </c>
      <c r="Q197" s="8">
        <v>0</v>
      </c>
      <c r="R197" s="8">
        <v>0</v>
      </c>
      <c r="S197" s="5">
        <v>0</v>
      </c>
      <c r="T197" s="5">
        <v>0</v>
      </c>
      <c r="U197" s="6">
        <v>0</v>
      </c>
      <c r="V197" s="8">
        <v>0</v>
      </c>
      <c r="W197" s="8">
        <v>0</v>
      </c>
      <c r="X197" s="1">
        <v>103015502</v>
      </c>
      <c r="Y197" s="1" t="s">
        <v>294</v>
      </c>
      <c r="Z197" s="5">
        <v>0</v>
      </c>
      <c r="AA197" s="5">
        <v>0</v>
      </c>
    </row>
    <row r="198" spans="1:27" s="10" customFormat="1" ht="16.899999999999999" customHeight="1" x14ac:dyDescent="0.15">
      <c r="A198" s="1"/>
      <c r="B198" s="1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1">
        <v>2296002</v>
      </c>
      <c r="O198" s="1" t="s">
        <v>295</v>
      </c>
      <c r="P198" s="5">
        <v>33</v>
      </c>
      <c r="Q198" s="8">
        <v>0</v>
      </c>
      <c r="R198" s="8">
        <v>0</v>
      </c>
      <c r="S198" s="5">
        <v>0</v>
      </c>
      <c r="T198" s="5">
        <v>0</v>
      </c>
      <c r="U198" s="6">
        <v>0</v>
      </c>
      <c r="V198" s="8">
        <v>0</v>
      </c>
      <c r="W198" s="8">
        <v>0</v>
      </c>
      <c r="X198" s="1"/>
      <c r="Y198" s="1"/>
      <c r="Z198" s="9"/>
      <c r="AA198" s="9"/>
    </row>
    <row r="199" spans="1:27" s="10" customFormat="1" ht="16.899999999999999" customHeight="1" x14ac:dyDescent="0.15">
      <c r="A199" s="1"/>
      <c r="B199" s="1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1">
        <v>2296003</v>
      </c>
      <c r="O199" s="1" t="s">
        <v>296</v>
      </c>
      <c r="P199" s="5">
        <v>6</v>
      </c>
      <c r="Q199" s="8">
        <v>0</v>
      </c>
      <c r="R199" s="8">
        <v>0</v>
      </c>
      <c r="S199" s="5">
        <v>0</v>
      </c>
      <c r="T199" s="5">
        <v>0</v>
      </c>
      <c r="U199" s="6">
        <v>0</v>
      </c>
      <c r="V199" s="8">
        <v>0</v>
      </c>
      <c r="W199" s="8">
        <v>0</v>
      </c>
      <c r="X199" s="1"/>
      <c r="Y199" s="1"/>
      <c r="Z199" s="9"/>
      <c r="AA199" s="9"/>
    </row>
    <row r="200" spans="1:27" s="10" customFormat="1" ht="16.899999999999999" customHeight="1" x14ac:dyDescent="0.15">
      <c r="A200" s="1"/>
      <c r="B200" s="1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1">
        <v>2296004</v>
      </c>
      <c r="O200" s="1" t="s">
        <v>297</v>
      </c>
      <c r="P200" s="5">
        <v>0</v>
      </c>
      <c r="Q200" s="8">
        <v>0</v>
      </c>
      <c r="R200" s="8">
        <v>0</v>
      </c>
      <c r="S200" s="5">
        <v>0</v>
      </c>
      <c r="T200" s="5">
        <v>0</v>
      </c>
      <c r="U200" s="6">
        <v>0</v>
      </c>
      <c r="V200" s="8">
        <v>0</v>
      </c>
      <c r="W200" s="8">
        <v>0</v>
      </c>
      <c r="X200" s="1"/>
      <c r="Y200" s="1"/>
      <c r="Z200" s="9"/>
      <c r="AA200" s="9"/>
    </row>
    <row r="201" spans="1:27" s="10" customFormat="1" ht="16.899999999999999" customHeight="1" x14ac:dyDescent="0.15">
      <c r="A201" s="1"/>
      <c r="B201" s="1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1">
        <v>2296005</v>
      </c>
      <c r="O201" s="1" t="s">
        <v>298</v>
      </c>
      <c r="P201" s="5">
        <v>0</v>
      </c>
      <c r="Q201" s="8">
        <v>0</v>
      </c>
      <c r="R201" s="8">
        <v>0</v>
      </c>
      <c r="S201" s="5">
        <v>0</v>
      </c>
      <c r="T201" s="5">
        <v>0</v>
      </c>
      <c r="U201" s="6">
        <v>0</v>
      </c>
      <c r="V201" s="8">
        <v>0</v>
      </c>
      <c r="W201" s="8">
        <v>0</v>
      </c>
      <c r="X201" s="1"/>
      <c r="Y201" s="1"/>
      <c r="Z201" s="9"/>
      <c r="AA201" s="9"/>
    </row>
    <row r="202" spans="1:27" s="10" customFormat="1" ht="16.899999999999999" customHeight="1" x14ac:dyDescent="0.15">
      <c r="A202" s="1"/>
      <c r="B202" s="1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1">
        <v>2296006</v>
      </c>
      <c r="O202" s="1" t="s">
        <v>299</v>
      </c>
      <c r="P202" s="5">
        <v>0</v>
      </c>
      <c r="Q202" s="8">
        <v>0</v>
      </c>
      <c r="R202" s="8">
        <v>0</v>
      </c>
      <c r="S202" s="5">
        <v>0</v>
      </c>
      <c r="T202" s="5">
        <v>0</v>
      </c>
      <c r="U202" s="6">
        <v>0</v>
      </c>
      <c r="V202" s="8">
        <v>0</v>
      </c>
      <c r="W202" s="8">
        <v>0</v>
      </c>
      <c r="X202" s="1"/>
      <c r="Y202" s="1"/>
      <c r="Z202" s="9"/>
      <c r="AA202" s="9"/>
    </row>
    <row r="203" spans="1:27" s="10" customFormat="1" ht="16.899999999999999" customHeight="1" x14ac:dyDescent="0.15">
      <c r="A203" s="1"/>
      <c r="B203" s="1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1">
        <v>2296010</v>
      </c>
      <c r="O203" s="1" t="s">
        <v>300</v>
      </c>
      <c r="P203" s="5">
        <v>0</v>
      </c>
      <c r="Q203" s="8">
        <v>0</v>
      </c>
      <c r="R203" s="8">
        <v>0</v>
      </c>
      <c r="S203" s="5">
        <v>0</v>
      </c>
      <c r="T203" s="5">
        <v>0</v>
      </c>
      <c r="U203" s="6">
        <v>0</v>
      </c>
      <c r="V203" s="8">
        <v>0</v>
      </c>
      <c r="W203" s="8">
        <v>0</v>
      </c>
      <c r="X203" s="1"/>
      <c r="Y203" s="1"/>
      <c r="Z203" s="9"/>
      <c r="AA203" s="9"/>
    </row>
    <row r="204" spans="1:27" s="10" customFormat="1" ht="16.899999999999999" customHeight="1" x14ac:dyDescent="0.15">
      <c r="A204" s="1"/>
      <c r="B204" s="1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1">
        <v>2296011</v>
      </c>
      <c r="O204" s="1" t="s">
        <v>301</v>
      </c>
      <c r="P204" s="5">
        <v>0</v>
      </c>
      <c r="Q204" s="8">
        <v>0</v>
      </c>
      <c r="R204" s="8">
        <v>0</v>
      </c>
      <c r="S204" s="5">
        <v>0</v>
      </c>
      <c r="T204" s="5">
        <v>0</v>
      </c>
      <c r="U204" s="6">
        <v>0</v>
      </c>
      <c r="V204" s="8">
        <v>0</v>
      </c>
      <c r="W204" s="8">
        <v>0</v>
      </c>
      <c r="X204" s="1"/>
      <c r="Y204" s="1"/>
      <c r="Z204" s="9"/>
      <c r="AA204" s="9"/>
    </row>
    <row r="205" spans="1:27" s="10" customFormat="1" ht="16.899999999999999" customHeight="1" x14ac:dyDescent="0.15">
      <c r="A205" s="1"/>
      <c r="B205" s="1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1">
        <v>2296012</v>
      </c>
      <c r="O205" s="1" t="s">
        <v>302</v>
      </c>
      <c r="P205" s="5">
        <v>0</v>
      </c>
      <c r="Q205" s="8">
        <v>0</v>
      </c>
      <c r="R205" s="8">
        <v>0</v>
      </c>
      <c r="S205" s="5">
        <v>0</v>
      </c>
      <c r="T205" s="5">
        <v>0</v>
      </c>
      <c r="U205" s="6">
        <v>0</v>
      </c>
      <c r="V205" s="8">
        <v>0</v>
      </c>
      <c r="W205" s="8">
        <v>0</v>
      </c>
      <c r="X205" s="1"/>
      <c r="Y205" s="1"/>
      <c r="Z205" s="9"/>
      <c r="AA205" s="9"/>
    </row>
    <row r="206" spans="1:27" s="10" customFormat="1" ht="16.899999999999999" customHeight="1" x14ac:dyDescent="0.15">
      <c r="A206" s="1"/>
      <c r="B206" s="1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1">
        <v>2296013</v>
      </c>
      <c r="O206" s="1" t="s">
        <v>303</v>
      </c>
      <c r="P206" s="5">
        <v>0</v>
      </c>
      <c r="Q206" s="8">
        <v>0</v>
      </c>
      <c r="R206" s="8">
        <v>0</v>
      </c>
      <c r="S206" s="5">
        <v>0</v>
      </c>
      <c r="T206" s="5">
        <v>0</v>
      </c>
      <c r="U206" s="6">
        <v>0</v>
      </c>
      <c r="V206" s="8">
        <v>0</v>
      </c>
      <c r="W206" s="8">
        <v>0</v>
      </c>
      <c r="X206" s="1"/>
      <c r="Y206" s="1"/>
      <c r="Z206" s="9"/>
      <c r="AA206" s="9"/>
    </row>
    <row r="207" spans="1:27" s="10" customFormat="1" ht="16.899999999999999" customHeight="1" x14ac:dyDescent="0.15">
      <c r="A207" s="1"/>
      <c r="B207" s="1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1">
        <v>2296099</v>
      </c>
      <c r="O207" s="1" t="s">
        <v>304</v>
      </c>
      <c r="P207" s="5">
        <v>0</v>
      </c>
      <c r="Q207" s="8">
        <v>0</v>
      </c>
      <c r="R207" s="8">
        <v>0</v>
      </c>
      <c r="S207" s="5">
        <v>0</v>
      </c>
      <c r="T207" s="5">
        <v>0</v>
      </c>
      <c r="U207" s="6">
        <v>0</v>
      </c>
      <c r="V207" s="8">
        <v>0</v>
      </c>
      <c r="W207" s="8">
        <v>0</v>
      </c>
      <c r="X207" s="1"/>
      <c r="Y207" s="1"/>
      <c r="Z207" s="9"/>
      <c r="AA207" s="9"/>
    </row>
    <row r="208" spans="1:27" s="10" customFormat="1" ht="16.899999999999999" customHeight="1" x14ac:dyDescent="0.15">
      <c r="A208" s="1"/>
      <c r="B208" s="1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1">
        <v>2320415</v>
      </c>
      <c r="O208" s="4" t="s">
        <v>305</v>
      </c>
      <c r="P208" s="5">
        <v>0</v>
      </c>
      <c r="Q208" s="8">
        <v>0</v>
      </c>
      <c r="R208" s="8">
        <v>0</v>
      </c>
      <c r="S208" s="5">
        <v>0</v>
      </c>
      <c r="T208" s="5">
        <v>0</v>
      </c>
      <c r="U208" s="6">
        <v>0</v>
      </c>
      <c r="V208" s="8">
        <v>0</v>
      </c>
      <c r="W208" s="8">
        <v>0</v>
      </c>
      <c r="X208" s="1"/>
      <c r="Y208" s="1"/>
      <c r="Z208" s="9"/>
      <c r="AA208" s="9"/>
    </row>
    <row r="209" spans="1:27" s="10" customFormat="1" ht="16.899999999999999" customHeight="1" x14ac:dyDescent="0.15">
      <c r="A209" s="1"/>
      <c r="B209" s="1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1">
        <v>2330415</v>
      </c>
      <c r="O209" s="4" t="s">
        <v>306</v>
      </c>
      <c r="P209" s="7">
        <v>0</v>
      </c>
      <c r="Q209" s="8">
        <v>0</v>
      </c>
      <c r="R209" s="8">
        <v>0</v>
      </c>
      <c r="S209" s="7">
        <v>0</v>
      </c>
      <c r="T209" s="7">
        <v>0</v>
      </c>
      <c r="U209" s="8">
        <v>0</v>
      </c>
      <c r="V209" s="8">
        <v>0</v>
      </c>
      <c r="W209" s="8">
        <v>0</v>
      </c>
      <c r="X209" s="1"/>
      <c r="Y209" s="1"/>
      <c r="Z209" s="9"/>
      <c r="AA209" s="9"/>
    </row>
    <row r="210" spans="1:27" s="10" customFormat="1" ht="16.899999999999999" customHeight="1" x14ac:dyDescent="0.15">
      <c r="A210" s="1">
        <v>1030199</v>
      </c>
      <c r="B210" s="4" t="s">
        <v>307</v>
      </c>
      <c r="C210" s="5">
        <v>90</v>
      </c>
      <c r="D210" s="6">
        <v>0</v>
      </c>
      <c r="E210" s="6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6">
        <v>0</v>
      </c>
      <c r="L210" s="8">
        <v>0</v>
      </c>
      <c r="M210" s="8">
        <v>0</v>
      </c>
      <c r="N210" s="1"/>
      <c r="O210" s="4" t="s">
        <v>308</v>
      </c>
      <c r="P210" s="2">
        <f t="shared" ref="P210:W210" si="49">SUM(P211:P213)</f>
        <v>0</v>
      </c>
      <c r="Q210" s="3">
        <f t="shared" si="49"/>
        <v>0</v>
      </c>
      <c r="R210" s="3">
        <f t="shared" si="49"/>
        <v>0</v>
      </c>
      <c r="S210" s="2">
        <f t="shared" si="49"/>
        <v>0</v>
      </c>
      <c r="T210" s="2">
        <f t="shared" si="49"/>
        <v>0</v>
      </c>
      <c r="U210" s="2">
        <f t="shared" si="49"/>
        <v>0</v>
      </c>
      <c r="V210" s="3">
        <f t="shared" si="49"/>
        <v>0</v>
      </c>
      <c r="W210" s="3">
        <f t="shared" si="49"/>
        <v>0</v>
      </c>
      <c r="X210" s="1">
        <v>1030199</v>
      </c>
      <c r="Y210" s="4" t="s">
        <v>309</v>
      </c>
      <c r="Z210" s="5">
        <v>0</v>
      </c>
      <c r="AA210" s="2">
        <f>SUM(C210:M210)-SUM(P210:W210)-Z210-I210</f>
        <v>90</v>
      </c>
    </row>
    <row r="211" spans="1:27" s="10" customFormat="1" ht="16.899999999999999" customHeight="1" x14ac:dyDescent="0.15">
      <c r="A211" s="1"/>
      <c r="B211" s="1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">
        <v>22904</v>
      </c>
      <c r="O211" s="4" t="s">
        <v>310</v>
      </c>
      <c r="P211" s="5">
        <v>0</v>
      </c>
      <c r="Q211" s="8">
        <v>0</v>
      </c>
      <c r="R211" s="8">
        <v>0</v>
      </c>
      <c r="S211" s="5">
        <v>0</v>
      </c>
      <c r="T211" s="5">
        <v>0</v>
      </c>
      <c r="U211" s="6">
        <v>0</v>
      </c>
      <c r="V211" s="8">
        <v>0</v>
      </c>
      <c r="W211" s="8">
        <v>0</v>
      </c>
      <c r="X211" s="1"/>
      <c r="Y211" s="1"/>
      <c r="Z211" s="14"/>
      <c r="AA211" s="14"/>
    </row>
    <row r="212" spans="1:27" s="10" customFormat="1" ht="16.899999999999999" customHeight="1" x14ac:dyDescent="0.15">
      <c r="A212" s="1"/>
      <c r="B212" s="1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1">
        <v>2320499</v>
      </c>
      <c r="O212" s="4" t="s">
        <v>311</v>
      </c>
      <c r="P212" s="5">
        <v>0</v>
      </c>
      <c r="Q212" s="8">
        <v>0</v>
      </c>
      <c r="R212" s="8">
        <v>0</v>
      </c>
      <c r="S212" s="5">
        <v>0</v>
      </c>
      <c r="T212" s="5">
        <v>0</v>
      </c>
      <c r="U212" s="6">
        <v>0</v>
      </c>
      <c r="V212" s="8">
        <v>0</v>
      </c>
      <c r="W212" s="8">
        <v>0</v>
      </c>
      <c r="X212" s="1"/>
      <c r="Y212" s="1"/>
      <c r="Z212" s="9"/>
      <c r="AA212" s="9"/>
    </row>
    <row r="213" spans="1:27" s="10" customFormat="1" ht="16.899999999999999" customHeight="1" x14ac:dyDescent="0.15">
      <c r="A213" s="1"/>
      <c r="B213" s="1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1">
        <v>2330499</v>
      </c>
      <c r="O213" s="4" t="s">
        <v>312</v>
      </c>
      <c r="P213" s="5">
        <v>0</v>
      </c>
      <c r="Q213" s="8">
        <v>0</v>
      </c>
      <c r="R213" s="8">
        <v>0</v>
      </c>
      <c r="S213" s="5">
        <v>0</v>
      </c>
      <c r="T213" s="5">
        <v>0</v>
      </c>
      <c r="U213" s="6">
        <v>0</v>
      </c>
      <c r="V213" s="8">
        <v>0</v>
      </c>
      <c r="W213" s="8">
        <v>0</v>
      </c>
      <c r="X213" s="1"/>
      <c r="Y213" s="1"/>
      <c r="Z213" s="9"/>
      <c r="AA213" s="9"/>
    </row>
    <row r="214" spans="1:27" s="10" customFormat="1" ht="16.899999999999999" customHeight="1" x14ac:dyDescent="0.15"/>
  </sheetData>
  <mergeCells count="30">
    <mergeCell ref="A1:AA1"/>
    <mergeCell ref="A2:AA2"/>
    <mergeCell ref="A3:AA3"/>
    <mergeCell ref="A4:A5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T4:T5"/>
    <mergeCell ref="U4:U5"/>
    <mergeCell ref="V4:V5"/>
    <mergeCell ref="W4:W5"/>
    <mergeCell ref="X4:X5"/>
    <mergeCell ref="Y4:Y5"/>
  </mergeCells>
  <phoneticPr fontId="2" type="noConversion"/>
  <printOptions horizontalCentered="1" gridLines="1"/>
  <pageMargins left="0.25" right="0.25" top="0.75" bottom="0.75" header="0.3" footer="0.3"/>
  <pageSetup scale="43" fitToHeight="0" orientation="landscape" blackAndWhite="1" r:id="rId1"/>
  <headerFooter alignWithMargins="0">
    <oddHeader>@$</oddHeader>
    <oddFooter>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null,null,预算经办</dc:creator>
  <cp:lastModifiedBy>null,null,预算经办</cp:lastModifiedBy>
  <cp:lastPrinted>2018-08-22T09:20:07Z</cp:lastPrinted>
  <dcterms:created xsi:type="dcterms:W3CDTF">2017-08-30T10:59:51Z</dcterms:created>
  <dcterms:modified xsi:type="dcterms:W3CDTF">2018-08-22T09:21:20Z</dcterms:modified>
</cp:coreProperties>
</file>